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80" yWindow="300" windowWidth="12585" windowHeight="11640" tabRatio="737" activeTab="2"/>
  </bookViews>
  <sheets>
    <sheet name="Инструкция" sheetId="1" r:id="rId1"/>
    <sheet name="Справочники" sheetId="2" r:id="rId2"/>
    <sheet name="ИП ВС" sheetId="3" r:id="rId3"/>
    <sheet name="ИП ВО" sheetId="4" r:id="rId4"/>
    <sheet name="Комментарии" sheetId="5" r:id="rId5"/>
    <sheet name="Проверка" sheetId="6" r:id="rId6"/>
    <sheet name="et_union" sheetId="7" state="veryHidden" r:id="rId7"/>
    <sheet name="modServiceModule" sheetId="8" state="veryHidden" r:id="rId8"/>
    <sheet name="modPROV" sheetId="9" state="veryHidden" r:id="rId9"/>
    <sheet name="AllSheetsInThisWorkbook" sheetId="10" state="veryHidden" r:id="rId10"/>
    <sheet name="modHyp" sheetId="11" state="veryHidden" r:id="rId11"/>
    <sheet name="modChange" sheetId="12" state="veryHidden" r:id="rId12"/>
    <sheet name="TEHSHEET" sheetId="13" state="veryHidden" r:id="rId13"/>
    <sheet name="REESTR_MO" sheetId="14" state="veryHidden" r:id="rId14"/>
    <sheet name="REESTR_ORG" sheetId="15" state="veryHidden" r:id="rId15"/>
    <sheet name="REESTR_FILTERED" sheetId="16" state="veryHidden" r:id="rId16"/>
    <sheet name="modfrmReestr" sheetId="17" state="veryHidden" r:id="rId17"/>
    <sheet name="modCommandButton" sheetId="18" state="veryHidden" r:id="rId18"/>
    <sheet name="modReestr" sheetId="19" state="veryHidden" r:id="rId19"/>
  </sheets>
  <definedNames>
    <definedName name="add_vo_ifin_b">'et_union'!$15:$16</definedName>
    <definedName name="add_vo_ifin_s">'et_union'!$23:$23</definedName>
    <definedName name="add_vo_ivoz_b">'et_union'!$18:$19</definedName>
    <definedName name="add_vo_ivoz_s">'et_union'!$21:$21</definedName>
    <definedName name="add_vo_str">'et_union'!$25:$26</definedName>
    <definedName name="add_vs_ifin_b">'et_union'!$2:$3</definedName>
    <definedName name="add_vs_ifin_s">'et_union'!$10:$10</definedName>
    <definedName name="add_vs_ivoz_b">'et_union'!$5:$6</definedName>
    <definedName name="add_vs_ivoz_s">'et_union'!$8:$8</definedName>
    <definedName name="add_vs_str">'et_union'!$12:$13</definedName>
    <definedName name="inn">'Справочники'!$H$14</definedName>
    <definedName name="kpp">'Справочники'!$I$14</definedName>
    <definedName name="kvartal">'Справочники'!$H$8</definedName>
    <definedName name="kvartal_list">'TEHSHEET'!$N$5:$N$8</definedName>
    <definedName name="LAST_RANGE_VO">'ИП ВО'!$Y$56</definedName>
    <definedName name="LAST_RANGE_VS">'ИП ВС'!$Y$56</definedName>
    <definedName name="LastUpdateDate_MO">'Справочники'!$H$10</definedName>
    <definedName name="LIST_MR_MO_OKTMO">'REESTR_MO'!$A$2:$C$527</definedName>
    <definedName name="LIST_ORG_VS_VO">'REESTR_ORG'!$A$2:$H$408</definedName>
    <definedName name="mo">'Справочники'!$F$11</definedName>
    <definedName name="MO_LIST_10">'REESTR_MO'!$B$122</definedName>
    <definedName name="MO_LIST_11">'REESTR_MO'!$B$123</definedName>
    <definedName name="MO_LIST_12">'REESTR_MO'!$B$124:$B$141</definedName>
    <definedName name="MO_LIST_13">'REESTR_MO'!$B$142:$B$159</definedName>
    <definedName name="MO_LIST_14">'REESTR_MO'!$B$160:$B$171</definedName>
    <definedName name="MO_LIST_15">'REESTR_MO'!$B$172:$B$188</definedName>
    <definedName name="MO_LIST_16">'REESTR_MO'!$B$189:$B$203</definedName>
    <definedName name="MO_LIST_17">'REESTR_MO'!$B$204:$B$227</definedName>
    <definedName name="MO_LIST_18">'REESTR_MO'!$B$228:$B$243</definedName>
    <definedName name="MO_LIST_19">'REESTR_MO'!$B$244:$B$260</definedName>
    <definedName name="MO_LIST_2">'REESTR_MO'!$B$2:$B$25</definedName>
    <definedName name="MO_LIST_20">'REESTR_MO'!$B$261:$B$283</definedName>
    <definedName name="MO_LIST_21">'REESTR_MO'!$B$284:$B$297</definedName>
    <definedName name="MO_LIST_22">'REESTR_MO'!$B$298:$B$318</definedName>
    <definedName name="MO_LIST_23">'REESTR_MO'!$B$319:$B$334</definedName>
    <definedName name="MO_LIST_24">'REESTR_MO'!$B$335:$B$351</definedName>
    <definedName name="MO_LIST_25">'REESTR_MO'!$B$352:$B$363</definedName>
    <definedName name="MO_LIST_26">'REESTR_MO'!$B$364:$B$373</definedName>
    <definedName name="MO_LIST_27">'REESTR_MO'!$B$374:$B$390</definedName>
    <definedName name="MO_LIST_28">'REESTR_MO'!$B$391:$B$407</definedName>
    <definedName name="MO_LIST_29">'REESTR_MO'!$B$408:$B$419</definedName>
    <definedName name="MO_LIST_3">'REESTR_MO'!$B$26:$B$45</definedName>
    <definedName name="MO_LIST_30">'REESTR_MO'!$B$420:$B$438</definedName>
    <definedName name="MO_LIST_31">'REESTR_MO'!$B$439:$B$454</definedName>
    <definedName name="MO_LIST_32">'REESTR_MO'!$B$455:$B$479</definedName>
    <definedName name="MO_LIST_33">'REESTR_MO'!$B$480:$B$495</definedName>
    <definedName name="MO_LIST_34">'REESTR_MO'!$B$496:$B$512</definedName>
    <definedName name="MO_LIST_35">'REESTR_MO'!$B$513:$B$527</definedName>
    <definedName name="MO_LIST_4">'REESTR_MO'!$B$46:$B$60</definedName>
    <definedName name="MO_LIST_5">'REESTR_MO'!$B$61:$B$77</definedName>
    <definedName name="MO_LIST_6">'REESTR_MO'!$B$78:$B$90</definedName>
    <definedName name="MO_LIST_7">'REESTR_MO'!$B$91:$B$108</definedName>
    <definedName name="MO_LIST_8">'REESTR_MO'!$B$109:$B$120</definedName>
    <definedName name="MO_LIST_9">'REESTR_MO'!$B$121</definedName>
    <definedName name="mo_n">'Справочники'!$F$11</definedName>
    <definedName name="mr">'Справочники'!$F$10</definedName>
    <definedName name="MR_LIST">'REESTR_MO'!$D$2:$D$35</definedName>
    <definedName name="mr_n">'Справочники'!$F$10</definedName>
    <definedName name="oktmo">'Справочники'!$I$11</definedName>
    <definedName name="oktmo_n">'Справочники'!$I$11</definedName>
    <definedName name="org">'Справочники'!$F$14</definedName>
    <definedName name="org_n">'Справочники'!$F$14</definedName>
    <definedName name="P1_SCOPE_PROVER" hidden="1">'Справочники'!$F$7:$I$7,'Справочники'!$F$8,'Справочники'!$G$8:$G$8,'Справочники'!$E$14:$H$14,'Справочники'!$E$16:$H$16,'Справочники'!$H$18:$J$21</definedName>
    <definedName name="period_list">'TEHSHEET'!$C$15:$C$19</definedName>
    <definedName name="REGION">'TEHSHEET'!$A$1:$A$84</definedName>
    <definedName name="region_name">'Справочники'!$E$6</definedName>
    <definedName name="SCOPE_FORMS">'TEHSHEET'!$R$4:$R$16</definedName>
    <definedName name="SCOPE_HD1">'ИП ВС'!$E$48:$R$49</definedName>
    <definedName name="SCOPE_OPF">'Справочники'!$E$14</definedName>
    <definedName name="SCOPE_PROVER">'Справочники'!$H$24:$J$27,'Справочники'!$E$6:$I$6,P1_SCOPE_PROVER</definedName>
    <definedName name="SCOPE_REGULS">'TEHSHEET'!$N$13:$N$15</definedName>
    <definedName name="SCOPE_TYPES">'TEHSHEET'!$C$4:$C$11</definedName>
    <definedName name="SCOPE_YN">'TEHSHEET'!$S$14:$S$15</definedName>
    <definedName name="SCOPE_YY">'TEHSHEET'!$P$4:$P$7</definedName>
    <definedName name="spr_ist_f">'TEHSHEET'!$F$2:$F$6</definedName>
    <definedName name="spr_ist_v">'TEHSHEET'!$G$2:$G$11</definedName>
    <definedName name="T2_DiapProt">P1_T2_DiapProt,P2_T2_DiapProt</definedName>
    <definedName name="VD">'TEHSHEET'!$D$1:$D$6</definedName>
    <definedName name="version">'Инструкция'!$O$3</definedName>
    <definedName name="vprod">'Справочники'!$E$16</definedName>
    <definedName name="XML_MR_MO_OKTMO_LIST_TAG_NAMES">'TEHSHEET'!$B$15:$B$19</definedName>
    <definedName name="XML_ORG_LIST_TAG_NAMES">'TEHSHEET'!$B$22:$B$30</definedName>
  </definedNames>
  <calcPr fullCalcOnLoad="1"/>
</workbook>
</file>

<file path=xl/sharedStrings.xml><?xml version="1.0" encoding="utf-8"?>
<sst xmlns="http://schemas.openxmlformats.org/spreadsheetml/2006/main" count="5087" uniqueCount="1740">
  <si>
    <t>Выберите из списка</t>
  </si>
  <si>
    <t>Общество с дополнительной ответственностью</t>
  </si>
  <si>
    <t>II квартал</t>
  </si>
  <si>
    <t>Открытое акционерное общество</t>
  </si>
  <si>
    <t>III квартал</t>
  </si>
  <si>
    <t>Закрытое акционерное общество</t>
  </si>
  <si>
    <t>IV квартал</t>
  </si>
  <si>
    <t>Муниципальное унитарное предприятие</t>
  </si>
  <si>
    <t>Федеральное государственное унитарное предприятие</t>
  </si>
  <si>
    <t>Государственное унитарное предприятие</t>
  </si>
  <si>
    <t>КЭЧ</t>
  </si>
  <si>
    <t>В/ч</t>
  </si>
  <si>
    <t>Список регуляторов</t>
  </si>
  <si>
    <t>ПБОЮЛ (ИП, ЧП)</t>
  </si>
  <si>
    <t>Полное товарищество</t>
  </si>
  <si>
    <t>Да</t>
  </si>
  <si>
    <t>Производственный кооператив</t>
  </si>
  <si>
    <t>Простое товарищество</t>
  </si>
  <si>
    <t>e-mail:</t>
  </si>
  <si>
    <t>Ответственный за предоставление информации (от регулирующего органа):</t>
  </si>
  <si>
    <t>Ответственный за предоставление информации (от регулируемой организации):</t>
  </si>
  <si>
    <t>Ссылка</t>
  </si>
  <si>
    <t>Причина</t>
  </si>
  <si>
    <t>Удмуртская республика</t>
  </si>
  <si>
    <t>Чувашская республика</t>
  </si>
  <si>
    <t>Камчатский край</t>
  </si>
  <si>
    <t>Забайкальский край</t>
  </si>
  <si>
    <t>г. Москва</t>
  </si>
  <si>
    <t>Субъект РФ</t>
  </si>
  <si>
    <t>КПП</t>
  </si>
  <si>
    <t>ОКТМО</t>
  </si>
  <si>
    <t>L1</t>
  </si>
  <si>
    <t>А</t>
  </si>
  <si>
    <t>2.1</t>
  </si>
  <si>
    <t>2.2</t>
  </si>
  <si>
    <t>2.3</t>
  </si>
  <si>
    <t>2.4</t>
  </si>
  <si>
    <t>3</t>
  </si>
  <si>
    <t>3.1</t>
  </si>
  <si>
    <t>3.2</t>
  </si>
  <si>
    <t xml:space="preserve">В столбцах «G» - «K» - необходимо указать фактически отчисленные суммы на реализацию инвестиционной программы в разрезе объектов и источников финансирования инвестиционной программы. В столбцах «L» - «P» - необходимо указать суммы, фактически освоенные в соответствующий период, подтвержденные актами выполненных работ. </t>
  </si>
  <si>
    <t>ПРИГОДИТСЯ ДЛЯ КВАРТАЛЬНОЙ ИНСТРУКЦИИ!</t>
  </si>
  <si>
    <t>3.3</t>
  </si>
  <si>
    <t>3.4</t>
  </si>
  <si>
    <t>Б</t>
  </si>
  <si>
    <t>Муниципальное образование</t>
  </si>
  <si>
    <t>Почтовый адрес: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</si>
  <si>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</si>
  <si>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</si>
  <si>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</si>
  <si>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</si>
  <si>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</si>
  <si>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</si>
  <si>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</si>
  <si>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</si>
  <si>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</si>
  <si>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</si>
  <si>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</si>
  <si>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</si>
  <si>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</si>
  <si>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</si>
  <si>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</si>
  <si>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</si>
  <si>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</si>
  <si>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</si>
  <si>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</si>
  <si>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1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</si>
  <si>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</si>
  <si>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</si>
  <si>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</si>
  <si>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</si>
  <si>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</si>
  <si>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</si>
  <si>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</si>
  <si>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</si>
  <si>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</si>
  <si>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</si>
  <si>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</si>
  <si>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</si>
  <si>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</si>
  <si>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</si>
  <si>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</si>
  <si>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</si>
  <si>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</si>
  <si>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</si>
  <si>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Заполненные шаблоны необходимо направлять через систему ЕИАС</t>
  </si>
  <si>
    <t>лизинговые платежи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</si>
  <si>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</si>
  <si>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</si>
  <si>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</si>
  <si>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</si>
  <si>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</si>
  <si>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</si>
  <si>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</si>
  <si>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</si>
  <si>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</si>
  <si>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</si>
  <si>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Плановый период</t>
  </si>
  <si>
    <t>L2</t>
  </si>
  <si>
    <t>L2.1</t>
  </si>
  <si>
    <t>L2.2</t>
  </si>
  <si>
    <t>L2.3</t>
  </si>
  <si>
    <t>L2.4</t>
  </si>
  <si>
    <t>L3</t>
  </si>
  <si>
    <t>L3.1</t>
  </si>
  <si>
    <t>L3.2</t>
  </si>
  <si>
    <t>L3.3</t>
  </si>
  <si>
    <t>L3.4</t>
  </si>
  <si>
    <t>Утверждено, всего</t>
  </si>
  <si>
    <t>Профинансировано.Всего</t>
  </si>
  <si>
    <t>Профинансировано.I кв</t>
  </si>
  <si>
    <t>Профинансировано.II кв</t>
  </si>
  <si>
    <t>Профинансировано.III кв</t>
  </si>
  <si>
    <t>Профинансировано.IV кв</t>
  </si>
  <si>
    <t>Освоено фактически.Всего</t>
  </si>
  <si>
    <t>Освоено фактически.I кв</t>
  </si>
  <si>
    <t>Освоено фактически.II кв</t>
  </si>
  <si>
    <t>Освоено фактически.III кв</t>
  </si>
  <si>
    <t>Освоено фактически.IV кв</t>
  </si>
  <si>
    <t>Ниже вы можете оставить свои комментарии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</si>
  <si>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</si>
  <si>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</si>
  <si>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</si>
  <si>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</si>
  <si>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</si>
  <si>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</si>
  <si>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</si>
  <si>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</si>
  <si>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</si>
  <si>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</si>
  <si>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</si>
  <si>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</si>
  <si>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</si>
  <si>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</si>
  <si>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</si>
  <si>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</si>
  <si>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</si>
  <si>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</si>
  <si>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</si>
  <si>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</si>
  <si>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</si>
  <si>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</si>
  <si>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</si>
  <si>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</si>
  <si>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</si>
  <si>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</si>
  <si>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</si>
  <si>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</si>
  <si>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</si>
  <si>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Московская область</t>
  </si>
  <si>
    <t>Наименование регулирующего органа</t>
  </si>
  <si>
    <t>I квартал</t>
  </si>
  <si>
    <t>Нет</t>
  </si>
  <si>
    <t>Организационно-правовая форма</t>
  </si>
  <si>
    <t>Наименование</t>
  </si>
  <si>
    <t>ИНН</t>
  </si>
  <si>
    <t>Общество с ограниченной ответственностью</t>
  </si>
  <si>
    <t>Вид деятельности</t>
  </si>
  <si>
    <t>Фамилия Имя Отчество</t>
  </si>
  <si>
    <t>Должность</t>
  </si>
  <si>
    <t>(код) телефон</t>
  </si>
  <si>
    <t>Удалить объект</t>
  </si>
  <si>
    <t>Добавить источник финансирования</t>
  </si>
  <si>
    <t>Всего</t>
  </si>
  <si>
    <t>Источник финансирования</t>
  </si>
  <si>
    <t>Профинансировано</t>
  </si>
  <si>
    <t>Освоено фактически</t>
  </si>
  <si>
    <t>1 кв.</t>
  </si>
  <si>
    <t>2 кв.</t>
  </si>
  <si>
    <t>3 кв.</t>
  </si>
  <si>
    <t>4 кв.</t>
  </si>
  <si>
    <t>прибыль</t>
  </si>
  <si>
    <t xml:space="preserve">амортизация </t>
  </si>
  <si>
    <t>заемные средства</t>
  </si>
  <si>
    <t>инвест.надбавка</t>
  </si>
  <si>
    <t>плата за подключение</t>
  </si>
  <si>
    <t>бюджетные источники</t>
  </si>
  <si>
    <t>прочие источники</t>
  </si>
  <si>
    <t>тыс.руб.</t>
  </si>
  <si>
    <t>Наименование строек</t>
  </si>
  <si>
    <t>Добавить объект</t>
  </si>
  <si>
    <t>Инструкция по заполнению шаблона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</si>
  <si>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</si>
  <si>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e-mail</t>
  </si>
  <si>
    <t>help@eias.ru</t>
  </si>
  <si>
    <t>WEB-сайт</t>
  </si>
  <si>
    <t>http://eias.ru</t>
  </si>
  <si>
    <t>Комментарий</t>
  </si>
  <si>
    <t>Консультации по методологии заполнения форм:</t>
  </si>
  <si>
    <t>ФИО</t>
  </si>
  <si>
    <t>http://fstrf.ru/</t>
  </si>
  <si>
    <t>Муниципальный район</t>
  </si>
  <si>
    <t>XML_MR_MO_OKTMO_LIST_TAG_NAMES</t>
  </si>
  <si>
    <t>NSRF</t>
  </si>
  <si>
    <t>MR_NAME</t>
  </si>
  <si>
    <t>MO_NAME</t>
  </si>
  <si>
    <t>OKTMO_NAME</t>
  </si>
  <si>
    <t>г. Байконур</t>
  </si>
  <si>
    <t>г. Санкт-Петербург</t>
  </si>
  <si>
    <t>XML_ORG_LIST_TAG_NAMES</t>
  </si>
  <si>
    <t>OKTMO_MR_NAME</t>
  </si>
  <si>
    <t>ORG_NAME</t>
  </si>
  <si>
    <t>INN_NAME</t>
  </si>
  <si>
    <t>KPP_NAME</t>
  </si>
  <si>
    <t>VDET_NAME</t>
  </si>
  <si>
    <t>Мониторинг "Контроль за использованием инвестиционных ресурсов, включаемых в регулируемые государством тарифы и надбавки в сфере водоснабжения, водоотведения и
очистки сточных вод"</t>
  </si>
  <si>
    <t>Водоснабжение</t>
  </si>
  <si>
    <t>Водоотведение</t>
  </si>
  <si>
    <t>Оказание услуг в сфере водоотведения и очистки сточных вод</t>
  </si>
  <si>
    <t>Оказание услуг в сфере водоснабжения</t>
  </si>
  <si>
    <t>Оказание услуг в сфере водоснабжения и очистки сточных вод</t>
  </si>
  <si>
    <t>Оказание услуг в сфере водоснабжения, водоотведения и очистки сточных вод</t>
  </si>
  <si>
    <t>Оказание услуг по перекачке</t>
  </si>
  <si>
    <t>Транспортировка воды</t>
  </si>
  <si>
    <t>Год</t>
  </si>
  <si>
    <t>Квартал</t>
  </si>
  <si>
    <t>kvartal_list</t>
  </si>
  <si>
    <t>Код шаблона: INV.WATER.QV.2011</t>
  </si>
  <si>
    <t>Справка о финансировании, освоении и возврате капитальных вложений в сфере водоснабжения</t>
  </si>
  <si>
    <t>Справка о финансировании, освоении и возврате капитальных вложений в сфере водоотведения и
очистки сточных вод</t>
  </si>
  <si>
    <t>бюджетные источники, из них:</t>
  </si>
  <si>
    <t>собственные средства</t>
  </si>
  <si>
    <t>2</t>
  </si>
  <si>
    <t>В</t>
  </si>
  <si>
    <t>Источник возврата инвестиций</t>
  </si>
  <si>
    <t>амортизация</t>
  </si>
  <si>
    <t>возврат инвест. капитала (RAB)</t>
  </si>
  <si>
    <t>Всего за весь период реализации</t>
  </si>
  <si>
    <t>доход на инвестированный капитал (RAB)</t>
  </si>
  <si>
    <t>Добавить источник возврата</t>
  </si>
  <si>
    <t>Утверждено на 2011 год</t>
  </si>
  <si>
    <t>В течение 2011года</t>
  </si>
  <si>
    <t>spr_ist_f</t>
  </si>
  <si>
    <t>spr_ist_v</t>
  </si>
  <si>
    <t>4</t>
  </si>
  <si>
    <t>5</t>
  </si>
  <si>
    <t>5.1</t>
  </si>
  <si>
    <t>5.2</t>
  </si>
  <si>
    <t>5.3</t>
  </si>
  <si>
    <t>5.4</t>
  </si>
  <si>
    <t>Расчетные листы</t>
  </si>
  <si>
    <t>Скрытые листы</t>
  </si>
  <si>
    <t>Инструкция</t>
  </si>
  <si>
    <t>Справочники</t>
  </si>
  <si>
    <t>Комментарии</t>
  </si>
  <si>
    <t>et_union</t>
  </si>
  <si>
    <t>AllSheetsInThisWorkbook</t>
  </si>
  <si>
    <t>TEHSHEET</t>
  </si>
  <si>
    <t>REESTR_MO</t>
  </si>
  <si>
    <t>REESTR_ORG</t>
  </si>
  <si>
    <t>REESTR_FILTERED</t>
  </si>
  <si>
    <t>modfrmReestr</t>
  </si>
  <si>
    <t>modCommandButton</t>
  </si>
  <si>
    <t>modReestr</t>
  </si>
  <si>
    <t>modHyp</t>
  </si>
  <si>
    <t>modChange</t>
  </si>
  <si>
    <t>Статус ошибки</t>
  </si>
  <si>
    <t>Результат проверки</t>
  </si>
  <si>
    <t>федеральный бюджет</t>
  </si>
  <si>
    <t>бюджет субъекта РФ</t>
  </si>
  <si>
    <t>Добавить новый источник финансирования</t>
  </si>
  <si>
    <t>Добавить новый источник возврата</t>
  </si>
  <si>
    <t>В течение 2011 года</t>
  </si>
  <si>
    <t>add_vs_ifin_b</t>
  </si>
  <si>
    <t>add_vs_ivoz_b</t>
  </si>
  <si>
    <t>add_vs_ivoz_s</t>
  </si>
  <si>
    <t>add_vs_ifin_s</t>
  </si>
  <si>
    <t>add_vs_str</t>
  </si>
  <si>
    <t>add_vo_ifin_b</t>
  </si>
  <si>
    <t>add_vo_ivoz_b</t>
  </si>
  <si>
    <t>add_vo_ivoz_s</t>
  </si>
  <si>
    <t>add_vo_ifin_s</t>
  </si>
  <si>
    <t>add_vo_str</t>
  </si>
  <si>
    <t>бюджет муниципального образования</t>
  </si>
  <si>
    <t>ИП ВС</t>
  </si>
  <si>
    <t>ИП ВО</t>
  </si>
  <si>
    <t>Сафронов Дмитрий Владимирович,
Горбачев Антон Николаевич</t>
  </si>
  <si>
    <t xml:space="preserve"> AGorbachev@fstrf.ru; Dsafronov@fstrf.ru</t>
  </si>
  <si>
    <r>
      <t xml:space="preserve">В субъекте РФ </t>
    </r>
    <r>
      <rPr>
        <b/>
        <u val="single"/>
        <sz val="10"/>
        <rFont val="Tahoma"/>
        <family val="2"/>
      </rPr>
      <t>отсутствуют</t>
    </r>
    <r>
      <rPr>
        <sz val="10"/>
        <rFont val="Tahoma"/>
        <family val="2"/>
      </rPr>
      <t xml:space="preserve"> инвестиционные ресурсы, включаемые в регулируемые государством тарифы и надбавки в сфере водоснабжения, водоотведения и очистки сточных вод (Заполняется уполномоченным органом исполнительной власти в области регулирования тарифов и надбавок)</t>
    </r>
  </si>
  <si>
    <t>period_list</t>
  </si>
  <si>
    <t>1 год</t>
  </si>
  <si>
    <t>от 1 года до 3 лет</t>
  </si>
  <si>
    <t>от 3 лет до 5 лет</t>
  </si>
  <si>
    <t>более 5 лет</t>
  </si>
  <si>
    <t>Период реализации инвестиционной программы</t>
  </si>
  <si>
    <t>Нет программы</t>
  </si>
  <si>
    <t>Аннинский муниципальный район</t>
  </si>
  <si>
    <t>20602000</t>
  </si>
  <si>
    <t>Аннинское городское поселение</t>
  </si>
  <si>
    <t>20602151</t>
  </si>
  <si>
    <t>Артюшинское сельское поселение</t>
  </si>
  <si>
    <t>20602408</t>
  </si>
  <si>
    <t>Архангельское сельсое поселение</t>
  </si>
  <si>
    <t>20602412</t>
  </si>
  <si>
    <t>Березовское сельское поселение</t>
  </si>
  <si>
    <t>20602416</t>
  </si>
  <si>
    <t>Бродовское сельское поселение</t>
  </si>
  <si>
    <t>20602420</t>
  </si>
  <si>
    <t>Васильевское сельское поселение</t>
  </si>
  <si>
    <t>20602422</t>
  </si>
  <si>
    <t>Верхнетойденское сельское поселение</t>
  </si>
  <si>
    <t>20602424</t>
  </si>
  <si>
    <t>Дерябкинское сельское поселение</t>
  </si>
  <si>
    <t>20602428</t>
  </si>
  <si>
    <t>Краснологское сельское поселение</t>
  </si>
  <si>
    <t>20602432</t>
  </si>
  <si>
    <t>Мосоловское сельское поселение</t>
  </si>
  <si>
    <t>20602436</t>
  </si>
  <si>
    <t>Нащекинское сельское поселение</t>
  </si>
  <si>
    <t>20602440</t>
  </si>
  <si>
    <t>Николаевское сельское поселение</t>
  </si>
  <si>
    <t>20602444</t>
  </si>
  <si>
    <t>Никольское сельское поселение</t>
  </si>
  <si>
    <t>20602448</t>
  </si>
  <si>
    <t>Новожизненское сельское поселение</t>
  </si>
  <si>
    <t>20602452</t>
  </si>
  <si>
    <t>Новокурлакское сельское поселение</t>
  </si>
  <si>
    <t>20602456</t>
  </si>
  <si>
    <t>Островское сельское поселение</t>
  </si>
  <si>
    <t>20602460</t>
  </si>
  <si>
    <t>Пугачевское сельское поселение</t>
  </si>
  <si>
    <t>20602464</t>
  </si>
  <si>
    <t>Рамоньское сельское поселение</t>
  </si>
  <si>
    <t>20602468</t>
  </si>
  <si>
    <t>Рубашевское сельское поселение</t>
  </si>
  <si>
    <t>20602472</t>
  </si>
  <si>
    <t>Садовское сельское поселение</t>
  </si>
  <si>
    <t>20602476</t>
  </si>
  <si>
    <t>Старотойденское сельское поселение</t>
  </si>
  <si>
    <t>20602480</t>
  </si>
  <si>
    <t>Старочигольское сельское поселение</t>
  </si>
  <si>
    <t>20602484</t>
  </si>
  <si>
    <t>Хлебородненское сельское поселение</t>
  </si>
  <si>
    <t>20602488</t>
  </si>
  <si>
    <t>Бобровский муниципальный район</t>
  </si>
  <si>
    <t>20604000</t>
  </si>
  <si>
    <t>Анновское сельское поселение</t>
  </si>
  <si>
    <t>20604408</t>
  </si>
  <si>
    <t>Верхнеикорецкое сельское поселение</t>
  </si>
  <si>
    <t>20604412</t>
  </si>
  <si>
    <t>Городское поселение - город Бобров</t>
  </si>
  <si>
    <t>20604101</t>
  </si>
  <si>
    <t>Коршевское сельское поселение</t>
  </si>
  <si>
    <t>20604416</t>
  </si>
  <si>
    <t>Липовское сельское поселение</t>
  </si>
  <si>
    <t>20604420</t>
  </si>
  <si>
    <t>Мечетское сельское поселение</t>
  </si>
  <si>
    <t>20604424</t>
  </si>
  <si>
    <t>20604426</t>
  </si>
  <si>
    <t>Октябрьское сельсое поселение</t>
  </si>
  <si>
    <t>20604428</t>
  </si>
  <si>
    <t>Пчелиновское сельское поселение</t>
  </si>
  <si>
    <t>20604432</t>
  </si>
  <si>
    <t>Семено-Александровское сельское поселение</t>
  </si>
  <si>
    <t>20604436</t>
  </si>
  <si>
    <t>Слободское сельское поселение</t>
  </si>
  <si>
    <t>20604438</t>
  </si>
  <si>
    <t>Сухо-Березовское сельское поселение</t>
  </si>
  <si>
    <t>20604440</t>
  </si>
  <si>
    <t>Тройнянское сельское поселение</t>
  </si>
  <si>
    <t>20604444</t>
  </si>
  <si>
    <t>Хреновское сельское поселение</t>
  </si>
  <si>
    <t>20604448</t>
  </si>
  <si>
    <t>Чесменское сельское поселение</t>
  </si>
  <si>
    <t>20604452</t>
  </si>
  <si>
    <t>Шестаковское сельское поселение</t>
  </si>
  <si>
    <t>20604456</t>
  </si>
  <si>
    <t>Шишовское сельское поселение</t>
  </si>
  <si>
    <t>20604460</t>
  </si>
  <si>
    <t>Юдановское сельское поселение</t>
  </si>
  <si>
    <t>20604464</t>
  </si>
  <si>
    <t>Ясенковское сельское поселение</t>
  </si>
  <si>
    <t>20604468</t>
  </si>
  <si>
    <t>Богучарский муниципальный район</t>
  </si>
  <si>
    <t>20605000</t>
  </si>
  <si>
    <t>Городское поселение - город Богучар</t>
  </si>
  <si>
    <t>20605101</t>
  </si>
  <si>
    <t>Дьяченковское</t>
  </si>
  <si>
    <t>20605404</t>
  </si>
  <si>
    <t>Залиманское</t>
  </si>
  <si>
    <t>20605408</t>
  </si>
  <si>
    <t>Липчанское</t>
  </si>
  <si>
    <t>20605412</t>
  </si>
  <si>
    <t>Луговское</t>
  </si>
  <si>
    <t>20605416</t>
  </si>
  <si>
    <t>Медовское</t>
  </si>
  <si>
    <t>20605420</t>
  </si>
  <si>
    <t>Монастырщинское</t>
  </si>
  <si>
    <t>20605424</t>
  </si>
  <si>
    <t>Первомайское</t>
  </si>
  <si>
    <t>20605428</t>
  </si>
  <si>
    <t>Подколодновское</t>
  </si>
  <si>
    <t>20605432</t>
  </si>
  <si>
    <t>Поповское</t>
  </si>
  <si>
    <t>20605436</t>
  </si>
  <si>
    <t>Радченское</t>
  </si>
  <si>
    <t>20605440</t>
  </si>
  <si>
    <t>Суходонецкое</t>
  </si>
  <si>
    <t>20605444</t>
  </si>
  <si>
    <t>Твердохлебовское</t>
  </si>
  <si>
    <t>20605448</t>
  </si>
  <si>
    <t>Филоновское</t>
  </si>
  <si>
    <t>20605452</t>
  </si>
  <si>
    <t>Бутурлиновский муниципальный район</t>
  </si>
  <si>
    <t>20608000</t>
  </si>
  <si>
    <t>20608404</t>
  </si>
  <si>
    <t>Бутурлиновское городское поселение</t>
  </si>
  <si>
    <t>20608101</t>
  </si>
  <si>
    <t>20608412</t>
  </si>
  <si>
    <t>Великоархангельское сельское поселение</t>
  </si>
  <si>
    <t>20608416</t>
  </si>
  <si>
    <t>Гвазденское сельское поселение</t>
  </si>
  <si>
    <t>20608428</t>
  </si>
  <si>
    <t>Карайчевское сельское поселение</t>
  </si>
  <si>
    <t>20608436</t>
  </si>
  <si>
    <t>Клеповское сельское поселение</t>
  </si>
  <si>
    <t>20608444</t>
  </si>
  <si>
    <t>Козловское сельское поселение</t>
  </si>
  <si>
    <t>20608448</t>
  </si>
  <si>
    <t>Колодеевское сельское поселение</t>
  </si>
  <si>
    <t>20608452</t>
  </si>
  <si>
    <t>Кучеряевское сельское поселение</t>
  </si>
  <si>
    <t>20608456</t>
  </si>
  <si>
    <t>Озерское сельское поселение</t>
  </si>
  <si>
    <t>20608464</t>
  </si>
  <si>
    <t>Пузевское сельское поселение</t>
  </si>
  <si>
    <t>20608468</t>
  </si>
  <si>
    <t>Рабочий поселок Нижний Кисляй</t>
  </si>
  <si>
    <t>20608160</t>
  </si>
  <si>
    <t>Сериковское сельское поселение</t>
  </si>
  <si>
    <t>20608472</t>
  </si>
  <si>
    <t>Филиппенковское сельское поселение</t>
  </si>
  <si>
    <t>20608480</t>
  </si>
  <si>
    <t>Чулокское сельское поселение</t>
  </si>
  <si>
    <t>20608484</t>
  </si>
  <si>
    <t>Верхнемамонский муниципальный район</t>
  </si>
  <si>
    <t>20610000</t>
  </si>
  <si>
    <t>Верхнемамонское сельское поселение</t>
  </si>
  <si>
    <t>20610404</t>
  </si>
  <si>
    <t>Гороховское сельское поселение</t>
  </si>
  <si>
    <t>20610408</t>
  </si>
  <si>
    <t>Дерезовское сельское поселение</t>
  </si>
  <si>
    <t>20610412</t>
  </si>
  <si>
    <t>Лозовское 1-е сельское поселение</t>
  </si>
  <si>
    <t>20610416</t>
  </si>
  <si>
    <t>Лозовское 2-е сельское поселение</t>
  </si>
  <si>
    <t>20610420</t>
  </si>
  <si>
    <t>Мамоновское сельское поселение</t>
  </si>
  <si>
    <t>20610424</t>
  </si>
  <si>
    <t>Нижнемамонское 1-е сельское поселение</t>
  </si>
  <si>
    <t>20610428</t>
  </si>
  <si>
    <t>Нижнемамонское 2-е сельское поселение</t>
  </si>
  <si>
    <t>20610432</t>
  </si>
  <si>
    <t>Ольховатское сельское поселение</t>
  </si>
  <si>
    <t>20610436</t>
  </si>
  <si>
    <t>Осетровское сельское поселение</t>
  </si>
  <si>
    <t>20610438</t>
  </si>
  <si>
    <t>Приреченское сельское поселение</t>
  </si>
  <si>
    <t>20610440</t>
  </si>
  <si>
    <t>Русско-Журавское сельское поселение</t>
  </si>
  <si>
    <t>20610444</t>
  </si>
  <si>
    <t>Верхнехавский муниципальный район</t>
  </si>
  <si>
    <t>20611000</t>
  </si>
  <si>
    <t>Александровское сельское поселение</t>
  </si>
  <si>
    <t>20611404</t>
  </si>
  <si>
    <t>Большеприваловское сельское поселение</t>
  </si>
  <si>
    <t>20611408</t>
  </si>
  <si>
    <t>Верхнелуговатское сельское поселение</t>
  </si>
  <si>
    <t>20611414</t>
  </si>
  <si>
    <t>Верхнемазовское сельское поселение</t>
  </si>
  <si>
    <t>20611416</t>
  </si>
  <si>
    <t>Верхнеплавицкое сельское поселение</t>
  </si>
  <si>
    <t>20611420</t>
  </si>
  <si>
    <t>Верхнехавское сельское поселение</t>
  </si>
  <si>
    <t>20611424</t>
  </si>
  <si>
    <t>Малоприваловское сельское поселение</t>
  </si>
  <si>
    <t>20611428</t>
  </si>
  <si>
    <t>Малосамовецкое</t>
  </si>
  <si>
    <t>20611432</t>
  </si>
  <si>
    <t>Нижнебайгорское сельское поселение</t>
  </si>
  <si>
    <t>20611434</t>
  </si>
  <si>
    <t>Парижско-Коммунское сельское поселение</t>
  </si>
  <si>
    <t>20611436</t>
  </si>
  <si>
    <t>Плясоватское сельское поселение</t>
  </si>
  <si>
    <t>20611440</t>
  </si>
  <si>
    <t>Правохавское сельское поселение</t>
  </si>
  <si>
    <t>20611444</t>
  </si>
  <si>
    <t>Семеновское сельское поселение</t>
  </si>
  <si>
    <t>20611446</t>
  </si>
  <si>
    <t>Спасское сельское поселение</t>
  </si>
  <si>
    <t>20611448</t>
  </si>
  <si>
    <t>Сухогаевское сельское поселение</t>
  </si>
  <si>
    <t>20611452</t>
  </si>
  <si>
    <t>Углянское сельское поселение</t>
  </si>
  <si>
    <t>20611456</t>
  </si>
  <si>
    <t>Шукавское сельское поселение</t>
  </si>
  <si>
    <t>20611460</t>
  </si>
  <si>
    <t>Воробьевский муниципальный район</t>
  </si>
  <si>
    <t>20612000</t>
  </si>
  <si>
    <t>Березовское  сельское поселение</t>
  </si>
  <si>
    <t>20612402</t>
  </si>
  <si>
    <t>Верхнебыковское сельское поселение</t>
  </si>
  <si>
    <t>20612404</t>
  </si>
  <si>
    <t>Воробьевское сельское поселение</t>
  </si>
  <si>
    <t>20612406</t>
  </si>
  <si>
    <t>Квашинское сельское поселение</t>
  </si>
  <si>
    <t>20612410</t>
  </si>
  <si>
    <t>Краснопольское сельское поселение</t>
  </si>
  <si>
    <t>20612414</t>
  </si>
  <si>
    <t>Лещановское сельское поселение</t>
  </si>
  <si>
    <t>20612415</t>
  </si>
  <si>
    <t>Мужичанское сельское поселение</t>
  </si>
  <si>
    <t>20612416</t>
  </si>
  <si>
    <t>Никольское 1-е сельское поселение</t>
  </si>
  <si>
    <t>20612418</t>
  </si>
  <si>
    <t>Никольское 2-е сельское поселение</t>
  </si>
  <si>
    <t>20612420</t>
  </si>
  <si>
    <t>Руднянское сельское поселение</t>
  </si>
  <si>
    <t>20612424</t>
  </si>
  <si>
    <t>Солонецкое сельское поселение</t>
  </si>
  <si>
    <t>20612430</t>
  </si>
  <si>
    <t>Городской округ город Борисоглебск</t>
  </si>
  <si>
    <t>20710000</t>
  </si>
  <si>
    <t>Городской округ город Воронеж</t>
  </si>
  <si>
    <t>20701000</t>
  </si>
  <si>
    <t>Городской округ город Нововоронеж</t>
  </si>
  <si>
    <t>20727000</t>
  </si>
  <si>
    <t>Грибановский муниципальный район</t>
  </si>
  <si>
    <t>20613000</t>
  </si>
  <si>
    <t>Алексеевское сельское поселение</t>
  </si>
  <si>
    <t>20613404</t>
  </si>
  <si>
    <t>Большеалабухское сельское поселение</t>
  </si>
  <si>
    <t>20613408</t>
  </si>
  <si>
    <t>20613412</t>
  </si>
  <si>
    <t>Верхнекарачанское сельское поселение</t>
  </si>
  <si>
    <t>20613416</t>
  </si>
  <si>
    <t>Грибановское городское поселение</t>
  </si>
  <si>
    <t>20613151</t>
  </si>
  <si>
    <t>Калиновское сельское поселение</t>
  </si>
  <si>
    <t>20613420</t>
  </si>
  <si>
    <t>Кирсановское сельское поселение</t>
  </si>
  <si>
    <t>20613424</t>
  </si>
  <si>
    <t>Краснореченское сельское поселение</t>
  </si>
  <si>
    <t>20613428</t>
  </si>
  <si>
    <t>Кутковское сельское поселение</t>
  </si>
  <si>
    <t>20613432</t>
  </si>
  <si>
    <t>Листопадовское сельское поселение</t>
  </si>
  <si>
    <t>20613436</t>
  </si>
  <si>
    <t>Малоалабухское сельское поселение</t>
  </si>
  <si>
    <t>20613440</t>
  </si>
  <si>
    <t>Малогрибановское сельское поселение</t>
  </si>
  <si>
    <t>20613444</t>
  </si>
  <si>
    <t>Нижнекарачанское сельское поселение</t>
  </si>
  <si>
    <t>20613448</t>
  </si>
  <si>
    <t>Новогольеланское сельское поселение</t>
  </si>
  <si>
    <t>20613452</t>
  </si>
  <si>
    <t>Новогольское сельское поселение</t>
  </si>
  <si>
    <t>20613456</t>
  </si>
  <si>
    <t>Новомакаровское сельское поселение</t>
  </si>
  <si>
    <t>20613460</t>
  </si>
  <si>
    <t>Посевкинское сельское поселение</t>
  </si>
  <si>
    <t>20613464</t>
  </si>
  <si>
    <t>Калачеевский муниципальный район</t>
  </si>
  <si>
    <t>20615000</t>
  </si>
  <si>
    <t>Городское поселение - город Калач</t>
  </si>
  <si>
    <t>20615101</t>
  </si>
  <si>
    <t>Забродненское сельское поселение</t>
  </si>
  <si>
    <t>20615404</t>
  </si>
  <si>
    <t>Калачеевское сельское поселение</t>
  </si>
  <si>
    <t>20615408</t>
  </si>
  <si>
    <t>Коренновское сельское поселение</t>
  </si>
  <si>
    <t>20615410</t>
  </si>
  <si>
    <t>Краснобратское сельское поселение</t>
  </si>
  <si>
    <t>20615416</t>
  </si>
  <si>
    <t>Манинское сельское поселение</t>
  </si>
  <si>
    <t>20615424</t>
  </si>
  <si>
    <t>Меловатское сельское поселение</t>
  </si>
  <si>
    <t>20615428</t>
  </si>
  <si>
    <t>Новокриушанское сельское поселение</t>
  </si>
  <si>
    <t>20615440</t>
  </si>
  <si>
    <t>Подгоренское сельское поселение</t>
  </si>
  <si>
    <t>20615444</t>
  </si>
  <si>
    <t>Пригородное сельское поселение</t>
  </si>
  <si>
    <t>20615446</t>
  </si>
  <si>
    <t>Россыпнянское сельское поселение</t>
  </si>
  <si>
    <t>20615448</t>
  </si>
  <si>
    <t>20615456</t>
  </si>
  <si>
    <t>Скрипнянское сельское поселение</t>
  </si>
  <si>
    <t>20615460</t>
  </si>
  <si>
    <t>Советское сельское поселение</t>
  </si>
  <si>
    <t>20615464</t>
  </si>
  <si>
    <t>Хрещатовское сельское поселение</t>
  </si>
  <si>
    <t>20615468</t>
  </si>
  <si>
    <t>Ширяевское сельское поселение</t>
  </si>
  <si>
    <t>20615472</t>
  </si>
  <si>
    <t>Ясеновское сельское поселение</t>
  </si>
  <si>
    <t>20615476</t>
  </si>
  <si>
    <t>Каменский муниципальный район</t>
  </si>
  <si>
    <t>20617000</t>
  </si>
  <si>
    <t>Волчанское сельское поселение</t>
  </si>
  <si>
    <t>20617405</t>
  </si>
  <si>
    <t>Дегтяринское сельское поселение</t>
  </si>
  <si>
    <t>20617410</t>
  </si>
  <si>
    <t>Евдаковское сельское поселение</t>
  </si>
  <si>
    <t>20617415</t>
  </si>
  <si>
    <t>Каменское городское поселение</t>
  </si>
  <si>
    <t>20617151</t>
  </si>
  <si>
    <t>Карпенковское сельское поселение</t>
  </si>
  <si>
    <t>20617420</t>
  </si>
  <si>
    <t>Коденцовское сельское поселение</t>
  </si>
  <si>
    <t>20617425</t>
  </si>
  <si>
    <t>Марковское сельское поселение</t>
  </si>
  <si>
    <t>20617430</t>
  </si>
  <si>
    <t>Сончинское сельское поселение</t>
  </si>
  <si>
    <t>20617435</t>
  </si>
  <si>
    <t>Татаринское сельское поселение</t>
  </si>
  <si>
    <t>20617440</t>
  </si>
  <si>
    <t>Трехстенское сельское поселение</t>
  </si>
  <si>
    <t>20617445</t>
  </si>
  <si>
    <t>Тхоревское сельское поселение</t>
  </si>
  <si>
    <t>20617450</t>
  </si>
  <si>
    <t>Кантемировский муниципальный район</t>
  </si>
  <si>
    <t>20619000</t>
  </si>
  <si>
    <t>Бондаревское сельское поселение</t>
  </si>
  <si>
    <t>20619404</t>
  </si>
  <si>
    <t>Бугаевское сельское поселение</t>
  </si>
  <si>
    <t>20619408</t>
  </si>
  <si>
    <t>Журавское сельское поселение</t>
  </si>
  <si>
    <t>20619412</t>
  </si>
  <si>
    <t>Зайцевское сельское поселение</t>
  </si>
  <si>
    <t>20619416</t>
  </si>
  <si>
    <t>Кантемировское городское поселение</t>
  </si>
  <si>
    <t>20619151</t>
  </si>
  <si>
    <t>Митрофановское сельское поселение</t>
  </si>
  <si>
    <t>20619424</t>
  </si>
  <si>
    <t>Михайловское сельское поселение</t>
  </si>
  <si>
    <t>20619428</t>
  </si>
  <si>
    <t>Новобелянское сельское поселение</t>
  </si>
  <si>
    <t>20619432</t>
  </si>
  <si>
    <t>Новомарковское сельское поселение</t>
  </si>
  <si>
    <t>20619436</t>
  </si>
  <si>
    <t>Осиковское сельское поселение</t>
  </si>
  <si>
    <t>20619440</t>
  </si>
  <si>
    <t>Пасековкое сельское поселение</t>
  </si>
  <si>
    <t>20619442</t>
  </si>
  <si>
    <t>Писаревское сельское поселение</t>
  </si>
  <si>
    <t>20619444</t>
  </si>
  <si>
    <t>Смаглеевское сельское поселение</t>
  </si>
  <si>
    <t>20619448</t>
  </si>
  <si>
    <t>Таловское сельское поселение</t>
  </si>
  <si>
    <t>20619452</t>
  </si>
  <si>
    <t>Титаревское сельское поселение</t>
  </si>
  <si>
    <t>20619456</t>
  </si>
  <si>
    <t>Фисенковское сельское поселение</t>
  </si>
  <si>
    <t>20619460</t>
  </si>
  <si>
    <t>Каширский муниципальный район</t>
  </si>
  <si>
    <t>20620000</t>
  </si>
  <si>
    <t>Боевское сельское поселение</t>
  </si>
  <si>
    <t>20620403</t>
  </si>
  <si>
    <t>Данковское сельское поселение</t>
  </si>
  <si>
    <t>20620405</t>
  </si>
  <si>
    <t>Дзержинское сельское поселение</t>
  </si>
  <si>
    <t>20620407</t>
  </si>
  <si>
    <t>Запрудское сельское поселение</t>
  </si>
  <si>
    <t>20620409</t>
  </si>
  <si>
    <t>Каменно-Верховское</t>
  </si>
  <si>
    <t>20620412</t>
  </si>
  <si>
    <t>Каширское сельское поселение</t>
  </si>
  <si>
    <t>20620414</t>
  </si>
  <si>
    <t>Колодезянское сельское поселение</t>
  </si>
  <si>
    <t>20620416</t>
  </si>
  <si>
    <t>Кондрашкинское сельское поселение</t>
  </si>
  <si>
    <t>20620420</t>
  </si>
  <si>
    <t>20620422</t>
  </si>
  <si>
    <t>Круглянское сельское поселение</t>
  </si>
  <si>
    <t>20620424</t>
  </si>
  <si>
    <t>Левороссошанское сельское поселение</t>
  </si>
  <si>
    <t>20620427</t>
  </si>
  <si>
    <t>Можайское сельское поселение</t>
  </si>
  <si>
    <t>20620430</t>
  </si>
  <si>
    <t>Мосальское сельское поселение</t>
  </si>
  <si>
    <t>20620432</t>
  </si>
  <si>
    <t>Старинское сельское поселение</t>
  </si>
  <si>
    <t>20620440</t>
  </si>
  <si>
    <t>Лискинский муниципальный район</t>
  </si>
  <si>
    <t>20621000</t>
  </si>
  <si>
    <t>Бодеевское сельское поселение</t>
  </si>
  <si>
    <t>20621404</t>
  </si>
  <si>
    <t>Высокинское сельское поселение</t>
  </si>
  <si>
    <t>20621408</t>
  </si>
  <si>
    <t>Городское поселение  - город Лиски</t>
  </si>
  <si>
    <t>20621101</t>
  </si>
  <si>
    <t>Городское поселение  - рабочий поселок Давыдовка</t>
  </si>
  <si>
    <t>20621160</t>
  </si>
  <si>
    <t>Дракинское сельское поселение</t>
  </si>
  <si>
    <t>20621412</t>
  </si>
  <si>
    <t>Залуженское сельское поселение</t>
  </si>
  <si>
    <t>20621416</t>
  </si>
  <si>
    <t>Ковалевское сельское поселение</t>
  </si>
  <si>
    <t>20621420</t>
  </si>
  <si>
    <t>Коломыцевское сельское поселение</t>
  </si>
  <si>
    <t>20621422</t>
  </si>
  <si>
    <t>Колыбельское сельское поселение</t>
  </si>
  <si>
    <t>20621424</t>
  </si>
  <si>
    <t>Копанищенское сельское поселение</t>
  </si>
  <si>
    <t>20621428</t>
  </si>
  <si>
    <t>Краснознаменское сельское поселение</t>
  </si>
  <si>
    <t>20621430</t>
  </si>
  <si>
    <t>Нижнеикорецкое сельское поселение</t>
  </si>
  <si>
    <t>20621436</t>
  </si>
  <si>
    <t>Петровское сельское поселение</t>
  </si>
  <si>
    <t>20621440</t>
  </si>
  <si>
    <t>Петропавловское сельское поселение</t>
  </si>
  <si>
    <t>20621444</t>
  </si>
  <si>
    <t>Почепское сельское поселение</t>
  </si>
  <si>
    <t>20621448</t>
  </si>
  <si>
    <t>Селявинское сельское поселение</t>
  </si>
  <si>
    <t>20621452</t>
  </si>
  <si>
    <t>Среднеикорецкоесельское поселение</t>
  </si>
  <si>
    <t>20621456</t>
  </si>
  <si>
    <t>Старохворостанское сельское поселение</t>
  </si>
  <si>
    <t>20621460</t>
  </si>
  <si>
    <t>Степнянское сельское поселение</t>
  </si>
  <si>
    <t>20621463</t>
  </si>
  <si>
    <t>Сторожевское 2-е сельское поселение</t>
  </si>
  <si>
    <t>20621468</t>
  </si>
  <si>
    <t>Тресоруковское сельское поселение</t>
  </si>
  <si>
    <t>20621472</t>
  </si>
  <si>
    <t>Троицкое сельское поселение</t>
  </si>
  <si>
    <t>20621476</t>
  </si>
  <si>
    <t>Щучинское сельское поселение</t>
  </si>
  <si>
    <t>20621480</t>
  </si>
  <si>
    <t>Нижнедевицкий муниципальный район</t>
  </si>
  <si>
    <t>20623000</t>
  </si>
  <si>
    <t>Андреевское сельское поселение</t>
  </si>
  <si>
    <t>20623404</t>
  </si>
  <si>
    <t>Верхнетуровское сельское поселение</t>
  </si>
  <si>
    <t>20623408</t>
  </si>
  <si>
    <t>Вязноватовское сельское поселение</t>
  </si>
  <si>
    <t>20623412</t>
  </si>
  <si>
    <t>Курбатовское сельское поселение</t>
  </si>
  <si>
    <t>20623416</t>
  </si>
  <si>
    <t>Кучугуровское сельское поселение</t>
  </si>
  <si>
    <t>20623420</t>
  </si>
  <si>
    <t>Михневское сельское поселение</t>
  </si>
  <si>
    <t>20623424</t>
  </si>
  <si>
    <t>Нижнедевицкое сельское поселение</t>
  </si>
  <si>
    <t>20623428</t>
  </si>
  <si>
    <t>Нижнетуровское сельское поселение</t>
  </si>
  <si>
    <t>20623432</t>
  </si>
  <si>
    <t>Новоольшанское сельское поселение</t>
  </si>
  <si>
    <t>20623436</t>
  </si>
  <si>
    <t>Норово-Ротаевское сельское поселение</t>
  </si>
  <si>
    <t>20623440</t>
  </si>
  <si>
    <t>Острянское сельское поселение</t>
  </si>
  <si>
    <t>20623444</t>
  </si>
  <si>
    <t>Першинское сельское поселение</t>
  </si>
  <si>
    <t>20623448</t>
  </si>
  <si>
    <t>Синелипяговское сельское поселение</t>
  </si>
  <si>
    <t>20623452</t>
  </si>
  <si>
    <t>Скупопотуданское сельское поселение</t>
  </si>
  <si>
    <t>20623456</t>
  </si>
  <si>
    <t>Хвощеватовское сельское поселение</t>
  </si>
  <si>
    <t>20623460</t>
  </si>
  <si>
    <t>Новоусманский муниципальный район</t>
  </si>
  <si>
    <t>20625000</t>
  </si>
  <si>
    <t>Бабяковское сельское поселение</t>
  </si>
  <si>
    <t>20625404</t>
  </si>
  <si>
    <t>Воленское сельское поселение</t>
  </si>
  <si>
    <t>20625412</t>
  </si>
  <si>
    <t>Воронежское сельское поселение</t>
  </si>
  <si>
    <t>20625485</t>
  </si>
  <si>
    <t>Нижнекатуховское сельское поселение</t>
  </si>
  <si>
    <t>20625476</t>
  </si>
  <si>
    <t>20625478</t>
  </si>
  <si>
    <t>Орловское сельское поселение</t>
  </si>
  <si>
    <t>20625480</t>
  </si>
  <si>
    <t>Отрадненское сельское поселение</t>
  </si>
  <si>
    <t>20625481</t>
  </si>
  <si>
    <t>Рогачевское сельское поселение</t>
  </si>
  <si>
    <t>20625483</t>
  </si>
  <si>
    <t>Рождественско-Хавское сельское поселение</t>
  </si>
  <si>
    <t>20625484</t>
  </si>
  <si>
    <t>Тимирязевское сельское поселение</t>
  </si>
  <si>
    <t>20625488</t>
  </si>
  <si>
    <t>Трудовское сельское поселение</t>
  </si>
  <si>
    <t>20625489</t>
  </si>
  <si>
    <t>Усманское 1-е сельское поселение</t>
  </si>
  <si>
    <t>20625491</t>
  </si>
  <si>
    <t>Усманское 2-е сельское поселение</t>
  </si>
  <si>
    <t>20625492</t>
  </si>
  <si>
    <t>Хлебенское сельское поселение</t>
  </si>
  <si>
    <t>20625494</t>
  </si>
  <si>
    <t>20625496</t>
  </si>
  <si>
    <t>Шуберское сельское поселение</t>
  </si>
  <si>
    <t>20625499</t>
  </si>
  <si>
    <t>Новохоперский муниципальный район</t>
  </si>
  <si>
    <t>20627000</t>
  </si>
  <si>
    <t>Алферовское сельское поселение</t>
  </si>
  <si>
    <t>20627404</t>
  </si>
  <si>
    <t>20627408</t>
  </si>
  <si>
    <t>Бурляевское сельское поселение</t>
  </si>
  <si>
    <t>20627410</t>
  </si>
  <si>
    <t>Городское поселение  - рабочий поселок Елань-Коленовский</t>
  </si>
  <si>
    <t>20627160</t>
  </si>
  <si>
    <t>Городское поселение - город Новохоперск</t>
  </si>
  <si>
    <t>20627101</t>
  </si>
  <si>
    <t>Городское поселение - рабочий поселок Новохоперский</t>
  </si>
  <si>
    <t>20627163</t>
  </si>
  <si>
    <t>Долинновское сельское поселение</t>
  </si>
  <si>
    <t>20627412</t>
  </si>
  <si>
    <t>Камено-Садовское сельское поселение</t>
  </si>
  <si>
    <t>20627420</t>
  </si>
  <si>
    <t>Коленовское сельское поселение</t>
  </si>
  <si>
    <t>20627424</t>
  </si>
  <si>
    <t>Краснянское сельское поселение</t>
  </si>
  <si>
    <t>20627428</t>
  </si>
  <si>
    <t>Михайловсое сельское поселение</t>
  </si>
  <si>
    <t>20627432</t>
  </si>
  <si>
    <t>Новоильменское сельское поселение</t>
  </si>
  <si>
    <t>20627440</t>
  </si>
  <si>
    <t>Новопокровское сельское поселение</t>
  </si>
  <si>
    <t>20627444</t>
  </si>
  <si>
    <t>20627448</t>
  </si>
  <si>
    <t>Подосиновское сельское поселение</t>
  </si>
  <si>
    <t>20627452</t>
  </si>
  <si>
    <t>Полежаевское сельское поселение</t>
  </si>
  <si>
    <t>20627456</t>
  </si>
  <si>
    <t>Пыховское сельское поселение</t>
  </si>
  <si>
    <t>20627460</t>
  </si>
  <si>
    <t>Русановское сельское поселение</t>
  </si>
  <si>
    <t>20627464</t>
  </si>
  <si>
    <t>Терновское сельское поселение</t>
  </si>
  <si>
    <t>20627472</t>
  </si>
  <si>
    <t>20627474</t>
  </si>
  <si>
    <t>Центральское сельское поселение</t>
  </si>
  <si>
    <t>20627476</t>
  </si>
  <si>
    <t>Ярковское сельское поселение</t>
  </si>
  <si>
    <t>20627480</t>
  </si>
  <si>
    <t>Ольховатский муниципальный район</t>
  </si>
  <si>
    <t>20629000</t>
  </si>
  <si>
    <t>Базовское сельское поселение</t>
  </si>
  <si>
    <t>20629404</t>
  </si>
  <si>
    <t>Городское поселение  - рабочий поселок Ольховатка</t>
  </si>
  <si>
    <t>20629151</t>
  </si>
  <si>
    <t>Заболотовское сельское поселение</t>
  </si>
  <si>
    <t>20629406</t>
  </si>
  <si>
    <t>Караяшниковское сельское поселение</t>
  </si>
  <si>
    <t>20629408</t>
  </si>
  <si>
    <t>Копанянское сельское поселение</t>
  </si>
  <si>
    <t>20629412</t>
  </si>
  <si>
    <t>Кравцовское сельское поселение</t>
  </si>
  <si>
    <t>20629416</t>
  </si>
  <si>
    <t>Лисичанское сельское поселение</t>
  </si>
  <si>
    <t>20629420</t>
  </si>
  <si>
    <t>Марченковское сельское поселение</t>
  </si>
  <si>
    <t>20629426</t>
  </si>
  <si>
    <t>Марьевское сельское поселение</t>
  </si>
  <si>
    <t>20629424</t>
  </si>
  <si>
    <t>Новохарьковское сельское поселение</t>
  </si>
  <si>
    <t>20629428</t>
  </si>
  <si>
    <t>20629432</t>
  </si>
  <si>
    <t>Шапошниковское сельское поселение</t>
  </si>
  <si>
    <t>20629436</t>
  </si>
  <si>
    <t>Юрасовское сельское поселение</t>
  </si>
  <si>
    <t>20629440</t>
  </si>
  <si>
    <t>Острогожский муниципальный район</t>
  </si>
  <si>
    <t>20631000</t>
  </si>
  <si>
    <t>20631404</t>
  </si>
  <si>
    <t>Болдыревское сельское поселение</t>
  </si>
  <si>
    <t>20631408</t>
  </si>
  <si>
    <t>Веретьевское сельское поселение</t>
  </si>
  <si>
    <t>20631412</t>
  </si>
  <si>
    <t>Гниловское сельское поселение</t>
  </si>
  <si>
    <t>20631420</t>
  </si>
  <si>
    <t>Городское поселение  - город Острогожск</t>
  </si>
  <si>
    <t>20631101</t>
  </si>
  <si>
    <t>Дальнеполубянское сельское поселение</t>
  </si>
  <si>
    <t>20631424</t>
  </si>
  <si>
    <t>Девицкое сельское поселение</t>
  </si>
  <si>
    <t>20631428</t>
  </si>
  <si>
    <t>Коротоякское сельское поселение</t>
  </si>
  <si>
    <t>20631440</t>
  </si>
  <si>
    <t>Кривополянское сельское поселение</t>
  </si>
  <si>
    <t>20631444</t>
  </si>
  <si>
    <t>Криниченское сельское поселение</t>
  </si>
  <si>
    <t>20631448</t>
  </si>
  <si>
    <t>Мастюгинское сельское поселение</t>
  </si>
  <si>
    <t>20631452</t>
  </si>
  <si>
    <t>Ольшанское сельское поселение</t>
  </si>
  <si>
    <t>20631456</t>
  </si>
  <si>
    <t>Петренковское сельское поселение</t>
  </si>
  <si>
    <t>20631460</t>
  </si>
  <si>
    <t>20631464</t>
  </si>
  <si>
    <t>Солдатское сельское поселение</t>
  </si>
  <si>
    <t>20631470</t>
  </si>
  <si>
    <t>Сторожевское 1-е сельское поселение</t>
  </si>
  <si>
    <t>20631472</t>
  </si>
  <si>
    <t>20631476</t>
  </si>
  <si>
    <t>Урывское сельское поселение</t>
  </si>
  <si>
    <t>20631482</t>
  </si>
  <si>
    <t>Хохол-Тростянкое сельское поселение</t>
  </si>
  <si>
    <t>20631484</t>
  </si>
  <si>
    <t>Шубинское сельское поселение</t>
  </si>
  <si>
    <t>20631488</t>
  </si>
  <si>
    <t>Павловский муниципальный район</t>
  </si>
  <si>
    <t>20633000</t>
  </si>
  <si>
    <t>Александро-Донское сельское поселение</t>
  </si>
  <si>
    <t>20633408</t>
  </si>
  <si>
    <t>20633404</t>
  </si>
  <si>
    <t>Воронцовское сельское поселение</t>
  </si>
  <si>
    <t>20633412</t>
  </si>
  <si>
    <t>Гаврильское сельское поселение</t>
  </si>
  <si>
    <t>20633416</t>
  </si>
  <si>
    <t>Городское поселение Павловского муниципального района - город Павловск</t>
  </si>
  <si>
    <t>20633101</t>
  </si>
  <si>
    <t>Елизаветовское сельское поселение</t>
  </si>
  <si>
    <t>20633420</t>
  </si>
  <si>
    <t>Ерышевское сельское поселение</t>
  </si>
  <si>
    <t>20633424</t>
  </si>
  <si>
    <t>Казинское сельское поселение</t>
  </si>
  <si>
    <t>20633428</t>
  </si>
  <si>
    <t>Красное сельское поселение</t>
  </si>
  <si>
    <t>20633432</t>
  </si>
  <si>
    <t>Ливенское сельское поселение</t>
  </si>
  <si>
    <t>20633436</t>
  </si>
  <si>
    <t>Лосевское сельское поселение</t>
  </si>
  <si>
    <t>20633440</t>
  </si>
  <si>
    <t>Песковское сельское поселение</t>
  </si>
  <si>
    <t>20633444</t>
  </si>
  <si>
    <t>20633448</t>
  </si>
  <si>
    <t>Покровское сельское поселение</t>
  </si>
  <si>
    <t>20633452</t>
  </si>
  <si>
    <t>Русско-Буйловское сельское поселение</t>
  </si>
  <si>
    <t>20633456</t>
  </si>
  <si>
    <t>Панинский муниципальный район</t>
  </si>
  <si>
    <t>20635000</t>
  </si>
  <si>
    <t>Борщевское сельское поселение</t>
  </si>
  <si>
    <t>20635404</t>
  </si>
  <si>
    <t>Городское поселение Панинского муниципального района - рабочий поселок Панино</t>
  </si>
  <si>
    <t>20635151</t>
  </si>
  <si>
    <t>Гродское поселение  - рабочий поселок Перелешинский</t>
  </si>
  <si>
    <t>20635160</t>
  </si>
  <si>
    <t>Дмитриевское сельское поселение</t>
  </si>
  <si>
    <t>20635406</t>
  </si>
  <si>
    <t>Ивановское сельское поселение</t>
  </si>
  <si>
    <t>20635408</t>
  </si>
  <si>
    <t>Красненское сельское поселение</t>
  </si>
  <si>
    <t>20635412</t>
  </si>
  <si>
    <t>Краснолиманское сельское поселение</t>
  </si>
  <si>
    <t>20635416</t>
  </si>
  <si>
    <t>Красноновское сельское поселение</t>
  </si>
  <si>
    <t>20635420</t>
  </si>
  <si>
    <t>Криушанское сельское поселение</t>
  </si>
  <si>
    <t>20635424</t>
  </si>
  <si>
    <t>Мартыновское сельское поселение</t>
  </si>
  <si>
    <t>20635428</t>
  </si>
  <si>
    <t>20635432</t>
  </si>
  <si>
    <t>Октябрьское сельское поселение</t>
  </si>
  <si>
    <t>20635436</t>
  </si>
  <si>
    <t>Прогрессовское сельское поселение</t>
  </si>
  <si>
    <t>20635440</t>
  </si>
  <si>
    <t>Росташевское сельское поселение</t>
  </si>
  <si>
    <t>20635444</t>
  </si>
  <si>
    <t>Сергеевское сельское поселение</t>
  </si>
  <si>
    <t>20635448</t>
  </si>
  <si>
    <t>Чернавское сельское поселение</t>
  </si>
  <si>
    <t>20635452</t>
  </si>
  <si>
    <t>Петропавловский муниципальный район</t>
  </si>
  <si>
    <t>20637000</t>
  </si>
  <si>
    <t>Березняговское сельское поселение</t>
  </si>
  <si>
    <t>20637404</t>
  </si>
  <si>
    <t>Бычковское сельское поселение</t>
  </si>
  <si>
    <t>20637408</t>
  </si>
  <si>
    <t>Красноселовское сельское поселение</t>
  </si>
  <si>
    <t>20637412</t>
  </si>
  <si>
    <t>Краснофлотское сельское поселение</t>
  </si>
  <si>
    <t>20637416</t>
  </si>
  <si>
    <t>Новобогородицкое сельское поселение</t>
  </si>
  <si>
    <t>20637420</t>
  </si>
  <si>
    <t>Новолиманское сельское поселение</t>
  </si>
  <si>
    <t>20637424</t>
  </si>
  <si>
    <t>Новотроицкое сельское поселение</t>
  </si>
  <si>
    <t>20637428</t>
  </si>
  <si>
    <t>20637432</t>
  </si>
  <si>
    <t>20637436</t>
  </si>
  <si>
    <t>Старокриушанское сельское поселение</t>
  </si>
  <si>
    <t>20637440</t>
  </si>
  <si>
    <t>Старомеловатское сельское поселение</t>
  </si>
  <si>
    <t>20637444</t>
  </si>
  <si>
    <t>Поворинский муниципальный район</t>
  </si>
  <si>
    <t>20639000</t>
  </si>
  <si>
    <t>Байчуровское сельское поселение</t>
  </si>
  <si>
    <t>20639404</t>
  </si>
  <si>
    <t>Вихляевское сельское поселение</t>
  </si>
  <si>
    <t>20639408</t>
  </si>
  <si>
    <t>Городское поселение  - город Поворино</t>
  </si>
  <si>
    <t>20639101</t>
  </si>
  <si>
    <t>Добровольское сельское поселение</t>
  </si>
  <si>
    <t>20639412</t>
  </si>
  <si>
    <t>Мазурское сельское поселение</t>
  </si>
  <si>
    <t>20639416</t>
  </si>
  <si>
    <t>20639420</t>
  </si>
  <si>
    <t>20639424</t>
  </si>
  <si>
    <t>Рождественское сельское поселение</t>
  </si>
  <si>
    <t>20639432</t>
  </si>
  <si>
    <t>Самодуровское</t>
  </si>
  <si>
    <t>20639436</t>
  </si>
  <si>
    <t>Подгоренский муниципальный район</t>
  </si>
  <si>
    <t>20641000</t>
  </si>
  <si>
    <t>Белогорьевское сельское поселение</t>
  </si>
  <si>
    <t>20641408</t>
  </si>
  <si>
    <t>Березовское сельсое поселение</t>
  </si>
  <si>
    <t>20641412</t>
  </si>
  <si>
    <t>Большедмитровское сельсое поселение</t>
  </si>
  <si>
    <t>20641416</t>
  </si>
  <si>
    <t>Витебское сельсое поселение</t>
  </si>
  <si>
    <t>20641406</t>
  </si>
  <si>
    <t>Гончаровское сельсое поселение</t>
  </si>
  <si>
    <t>20641420</t>
  </si>
  <si>
    <t>Городское поселение - рабочий поселок Подгоренский</t>
  </si>
  <si>
    <t>20641151</t>
  </si>
  <si>
    <t>Гришевское сельсое поселение</t>
  </si>
  <si>
    <t>20641428</t>
  </si>
  <si>
    <t>Колодежанское сельсое поселение</t>
  </si>
  <si>
    <t>20641440</t>
  </si>
  <si>
    <t>Лыковское сельсое поселение</t>
  </si>
  <si>
    <t>20641444</t>
  </si>
  <si>
    <t>Первомайское сельсое поселение</t>
  </si>
  <si>
    <t>20641448</t>
  </si>
  <si>
    <t>Переваленское сельсое поселение</t>
  </si>
  <si>
    <t>20641452</t>
  </si>
  <si>
    <t>Сагуновское сельсое поселение</t>
  </si>
  <si>
    <t>20641460</t>
  </si>
  <si>
    <t>Семейское сельсое поселение</t>
  </si>
  <si>
    <t>20641464</t>
  </si>
  <si>
    <t>Сергеевское сельсое поселение</t>
  </si>
  <si>
    <t>20641468</t>
  </si>
  <si>
    <t>Скорорыбское сельсое поселение</t>
  </si>
  <si>
    <t>20641476</t>
  </si>
  <si>
    <t>Юдинское сельсое поселение</t>
  </si>
  <si>
    <t>20641488</t>
  </si>
  <si>
    <t>Рамонский муниципальный район</t>
  </si>
  <si>
    <t>20643000</t>
  </si>
  <si>
    <t>Айдаровское сельское поселение</t>
  </si>
  <si>
    <t>20643404</t>
  </si>
  <si>
    <t>20643408</t>
  </si>
  <si>
    <t>Большеверейское сельское поселение</t>
  </si>
  <si>
    <t>20643412</t>
  </si>
  <si>
    <t>Горожанское сельское поселение</t>
  </si>
  <si>
    <t>20643416</t>
  </si>
  <si>
    <t>Карачунское сельское поселение</t>
  </si>
  <si>
    <t>20643420</t>
  </si>
  <si>
    <t>Комсомольское сельское поселение</t>
  </si>
  <si>
    <t>20643422</t>
  </si>
  <si>
    <t>Ломовское сельское поселение</t>
  </si>
  <si>
    <t>20643424</t>
  </si>
  <si>
    <t>Новоживотинновское сельское поселение</t>
  </si>
  <si>
    <t>20643428</t>
  </si>
  <si>
    <t>Павловское сельское поселение</t>
  </si>
  <si>
    <t>20643432</t>
  </si>
  <si>
    <t>Рамонское городское поселение</t>
  </si>
  <si>
    <t>20643151</t>
  </si>
  <si>
    <t>Русско-Гвоздевское сельское поселение</t>
  </si>
  <si>
    <t>20643440</t>
  </si>
  <si>
    <t>Скляевское сельское поселение</t>
  </si>
  <si>
    <t>20643444</t>
  </si>
  <si>
    <t>Сомовское сельское поселение</t>
  </si>
  <si>
    <t>20643448</t>
  </si>
  <si>
    <t>Ступинское сельское поселение</t>
  </si>
  <si>
    <t>20643452</t>
  </si>
  <si>
    <t>Чистополянское сельское поселение</t>
  </si>
  <si>
    <t>20643456</t>
  </si>
  <si>
    <t>Яменское сельское поселение</t>
  </si>
  <si>
    <t>20643460</t>
  </si>
  <si>
    <t>Репьевский муниципальный район</t>
  </si>
  <si>
    <t>20645000</t>
  </si>
  <si>
    <t>Бутырское сельское поселение</t>
  </si>
  <si>
    <t>20645404</t>
  </si>
  <si>
    <t>Истобинское сельское поселение</t>
  </si>
  <si>
    <t>20645408</t>
  </si>
  <si>
    <t>Колбинское сельское поселение</t>
  </si>
  <si>
    <t>20645412</t>
  </si>
  <si>
    <t>Краснолипьевское сельское поселение</t>
  </si>
  <si>
    <t>20645416</t>
  </si>
  <si>
    <t>Новосолдатское сельское поселение</t>
  </si>
  <si>
    <t>20645420</t>
  </si>
  <si>
    <t>Осадчевское сельское поселение</t>
  </si>
  <si>
    <t>20645424</t>
  </si>
  <si>
    <t>Платавское сельское поселение</t>
  </si>
  <si>
    <t>20645428</t>
  </si>
  <si>
    <t>Репьевское сельское поселение</t>
  </si>
  <si>
    <t>20645432</t>
  </si>
  <si>
    <t>Россошанское сельское поселение</t>
  </si>
  <si>
    <t>20645436</t>
  </si>
  <si>
    <t>Россошкинское сельское поселение</t>
  </si>
  <si>
    <t>20645437</t>
  </si>
  <si>
    <t>Скорицкое сельское поселение</t>
  </si>
  <si>
    <t>20645440</t>
  </si>
  <si>
    <t>Россошанский муниципальный район</t>
  </si>
  <si>
    <t>20647000</t>
  </si>
  <si>
    <t>Алейниковское сельское поселение</t>
  </si>
  <si>
    <t>20647404</t>
  </si>
  <si>
    <t>20647408</t>
  </si>
  <si>
    <t>Архиповское сельское поселение</t>
  </si>
  <si>
    <t>20647410</t>
  </si>
  <si>
    <t>Городское поселение -  город Россошь</t>
  </si>
  <si>
    <t>20647101</t>
  </si>
  <si>
    <t>Евстратовское сельское поселение</t>
  </si>
  <si>
    <t>20647412</t>
  </si>
  <si>
    <t>Жилинское сельское поселение</t>
  </si>
  <si>
    <t>20647416</t>
  </si>
  <si>
    <t>Копенкинское сельское поселение</t>
  </si>
  <si>
    <t>20647420</t>
  </si>
  <si>
    <t>Кривоносовское сельское поселение</t>
  </si>
  <si>
    <t>20647424</t>
  </si>
  <si>
    <t>Криничанское сельское поселение</t>
  </si>
  <si>
    <t>20647428</t>
  </si>
  <si>
    <t>Лизиновское сельское поселение</t>
  </si>
  <si>
    <t>20647432</t>
  </si>
  <si>
    <t>Морозовское сельское поселение</t>
  </si>
  <si>
    <t>20647436</t>
  </si>
  <si>
    <t>Новокалитвенское сельское поселение</t>
  </si>
  <si>
    <t>20647440</t>
  </si>
  <si>
    <t>Новопостояловское сельское поселение</t>
  </si>
  <si>
    <t>20647444</t>
  </si>
  <si>
    <t>20647448</t>
  </si>
  <si>
    <t>Поповское сельское поселение</t>
  </si>
  <si>
    <t>20647452</t>
  </si>
  <si>
    <t>Старокалитвенское сельское поселение</t>
  </si>
  <si>
    <t>20647456</t>
  </si>
  <si>
    <t>Шекаловское сельское поселение</t>
  </si>
  <si>
    <t>20647460</t>
  </si>
  <si>
    <t>Шрамовское сельское поселение</t>
  </si>
  <si>
    <t>20647464</t>
  </si>
  <si>
    <t>Семилукский муниципальный район</t>
  </si>
  <si>
    <t>20649000</t>
  </si>
  <si>
    <t>Городское поселение -  рабочий поселок Стрелица</t>
  </si>
  <si>
    <t>20649165</t>
  </si>
  <si>
    <t>Городское поселение - город Семилуки</t>
  </si>
  <si>
    <t>20649101</t>
  </si>
  <si>
    <t>Городское поселение - рабочий поселок Латная</t>
  </si>
  <si>
    <t>20649160</t>
  </si>
  <si>
    <t>Губаревское сельское поселение</t>
  </si>
  <si>
    <t>20649412</t>
  </si>
  <si>
    <t>20649416</t>
  </si>
  <si>
    <t>Землянское сельское поселение</t>
  </si>
  <si>
    <t>20649420</t>
  </si>
  <si>
    <t>Латненское сельское поселение</t>
  </si>
  <si>
    <t>20649428</t>
  </si>
  <si>
    <t>20649432</t>
  </si>
  <si>
    <t>Медвежинское сельское поселение</t>
  </si>
  <si>
    <t>20649444</t>
  </si>
  <si>
    <t>Нижневедугское сельское поселение</t>
  </si>
  <si>
    <t>20649452</t>
  </si>
  <si>
    <t>Новосильское сельское поселение</t>
  </si>
  <si>
    <t>20649456</t>
  </si>
  <si>
    <t>Перлевское сельское поселение</t>
  </si>
  <si>
    <t>20649464</t>
  </si>
  <si>
    <t>Семилукское сельское поселение</t>
  </si>
  <si>
    <t>20649468</t>
  </si>
  <si>
    <t>Стадницкое сельское поселение</t>
  </si>
  <si>
    <t>20649472</t>
  </si>
  <si>
    <t>Староведугское сельское поселение</t>
  </si>
  <si>
    <t>20649476</t>
  </si>
  <si>
    <t>Таловский муниципальный район</t>
  </si>
  <si>
    <t>20651000</t>
  </si>
  <si>
    <t>Абрамовское 2-е сельское поселение</t>
  </si>
  <si>
    <t>20651408</t>
  </si>
  <si>
    <t>Абрамовское сельское поселение</t>
  </si>
  <si>
    <t>20651404</t>
  </si>
  <si>
    <t>20651412</t>
  </si>
  <si>
    <t>Анохинское сельское поселение</t>
  </si>
  <si>
    <t>20651416</t>
  </si>
  <si>
    <t>Бирюченское сельское поселение</t>
  </si>
  <si>
    <t>20651420</t>
  </si>
  <si>
    <t>20651424</t>
  </si>
  <si>
    <t>Вознесеновское сельское поселение</t>
  </si>
  <si>
    <t>20651428</t>
  </si>
  <si>
    <t>Вознесенское сельское поселение</t>
  </si>
  <si>
    <t>20651432</t>
  </si>
  <si>
    <t>Вязовское сельское поселение</t>
  </si>
  <si>
    <t>20651436</t>
  </si>
  <si>
    <t>Городское поселение - рабочий поселок Таловая</t>
  </si>
  <si>
    <t>20651151</t>
  </si>
  <si>
    <t>Добринское сельское поселение</t>
  </si>
  <si>
    <t>20651440</t>
  </si>
  <si>
    <t>Еланское сельское поселение</t>
  </si>
  <si>
    <t>20651442</t>
  </si>
  <si>
    <t>Казанское сельское поселение</t>
  </si>
  <si>
    <t>20651444</t>
  </si>
  <si>
    <t>Каменно-Степное сельское поселение</t>
  </si>
  <si>
    <t>20651446</t>
  </si>
  <si>
    <t>Михинское сельское поселение</t>
  </si>
  <si>
    <t>20651448</t>
  </si>
  <si>
    <t>Нижнекаменское сельское поселение</t>
  </si>
  <si>
    <t>20651452</t>
  </si>
  <si>
    <t>20651456</t>
  </si>
  <si>
    <t>Новочигольское сельское поселение</t>
  </si>
  <si>
    <t>20651460</t>
  </si>
  <si>
    <t>20651464</t>
  </si>
  <si>
    <t>Синявское сельское поселение</t>
  </si>
  <si>
    <t>20651468</t>
  </si>
  <si>
    <t>Тишанское сельское поселение</t>
  </si>
  <si>
    <t>20651472</t>
  </si>
  <si>
    <t>Хорольское сельское поселение</t>
  </si>
  <si>
    <t>20651476</t>
  </si>
  <si>
    <t>Шанинское 2-е сельское поселение</t>
  </si>
  <si>
    <t>20651484</t>
  </si>
  <si>
    <t>Шанинское сельское поселение</t>
  </si>
  <si>
    <t>20651480</t>
  </si>
  <si>
    <t>Терновский муниципальный район</t>
  </si>
  <si>
    <t>20654000</t>
  </si>
  <si>
    <t>20654404</t>
  </si>
  <si>
    <t>Алешковское сельское поселение</t>
  </si>
  <si>
    <t>20654408</t>
  </si>
  <si>
    <t>Братковское сельское поселение</t>
  </si>
  <si>
    <t>20654412</t>
  </si>
  <si>
    <t>Есиповское сельское поселение</t>
  </si>
  <si>
    <t>20654416</t>
  </si>
  <si>
    <t>Киселинское сельское поселение</t>
  </si>
  <si>
    <t>20654420</t>
  </si>
  <si>
    <t>20654424</t>
  </si>
  <si>
    <t>Костино-Отдельское сельское поселение</t>
  </si>
  <si>
    <t>20654428</t>
  </si>
  <si>
    <t>Народненское сельское поселение</t>
  </si>
  <si>
    <t>20654432</t>
  </si>
  <si>
    <t>20654436</t>
  </si>
  <si>
    <t>Новокирсановское сельское поселение</t>
  </si>
  <si>
    <t>20654440</t>
  </si>
  <si>
    <t>20654444</t>
  </si>
  <si>
    <t>20654448</t>
  </si>
  <si>
    <t>20654452</t>
  </si>
  <si>
    <t>Тамбовское сельское поселение</t>
  </si>
  <si>
    <t>20654456</t>
  </si>
  <si>
    <t>20654460</t>
  </si>
  <si>
    <t>Хохольский муниципальный район</t>
  </si>
  <si>
    <t>20656000</t>
  </si>
  <si>
    <t>Архангельское сельское поселение</t>
  </si>
  <si>
    <t>20656404</t>
  </si>
  <si>
    <t>20656408</t>
  </si>
  <si>
    <t>Городское поселение Хохольского муниципального района рабочий поселок Хохольский</t>
  </si>
  <si>
    <t>20656151</t>
  </si>
  <si>
    <t>Гремяченское сельское поселение</t>
  </si>
  <si>
    <t>20656416</t>
  </si>
  <si>
    <t>Еманчанское сельское поселение</t>
  </si>
  <si>
    <t>20656420</t>
  </si>
  <si>
    <t>Костенское сельское поселение</t>
  </si>
  <si>
    <t>20656424</t>
  </si>
  <si>
    <t>Кочетовское сельское поселение</t>
  </si>
  <si>
    <t>20656428</t>
  </si>
  <si>
    <t>Николо-Еманчанское сельское поселение</t>
  </si>
  <si>
    <t>20656436</t>
  </si>
  <si>
    <t>Новогремяченское сельское поселение</t>
  </si>
  <si>
    <t>20656437</t>
  </si>
  <si>
    <t>Оськинское сельское поселение</t>
  </si>
  <si>
    <t>20656440</t>
  </si>
  <si>
    <t>Петинское сельское поселение</t>
  </si>
  <si>
    <t>20656444</t>
  </si>
  <si>
    <t>Рудкинское сельское поселение</t>
  </si>
  <si>
    <t>20656448</t>
  </si>
  <si>
    <t>Семидесятское сельское поселение</t>
  </si>
  <si>
    <t>20656452</t>
  </si>
  <si>
    <t>Староникольское сельское поселение</t>
  </si>
  <si>
    <t>20656456</t>
  </si>
  <si>
    <t>Хохольское сельское поселение</t>
  </si>
  <si>
    <t>20656460</t>
  </si>
  <si>
    <t>Яблоченское сельское поселение</t>
  </si>
  <si>
    <t>20656464</t>
  </si>
  <si>
    <t>Эртильский муниципальный район</t>
  </si>
  <si>
    <t>20658000</t>
  </si>
  <si>
    <t>20658404</t>
  </si>
  <si>
    <t>Битюг-Мартеновское сельское поселение</t>
  </si>
  <si>
    <t>20658408</t>
  </si>
  <si>
    <t>Большедобринское сельское поселение</t>
  </si>
  <si>
    <t>20658412</t>
  </si>
  <si>
    <t>Бощево-Песковское сельское поселение</t>
  </si>
  <si>
    <t>20658416</t>
  </si>
  <si>
    <t>Буравцовское сельское поселение</t>
  </si>
  <si>
    <t>20658420</t>
  </si>
  <si>
    <t>Городское поселение - город Эртиль</t>
  </si>
  <si>
    <t>20658101</t>
  </si>
  <si>
    <t>20658424</t>
  </si>
  <si>
    <t>Первомайское сельское поселение</t>
  </si>
  <si>
    <t>20658428</t>
  </si>
  <si>
    <t>Первоэртильское сельское поселение</t>
  </si>
  <si>
    <t>20658448</t>
  </si>
  <si>
    <t>Ростошинское сельское поселение</t>
  </si>
  <si>
    <t>20658432</t>
  </si>
  <si>
    <t>Самовецкое сельское поселение</t>
  </si>
  <si>
    <t>20658436</t>
  </si>
  <si>
    <t>Щучинско-Песковское сельское поселение</t>
  </si>
  <si>
    <t>20658444</t>
  </si>
  <si>
    <t>20658440</t>
  </si>
  <si>
    <t>Ячейское сельское поселение</t>
  </si>
  <si>
    <t>20658452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</si>
  <si>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</si>
  <si>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</si>
  <si>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</si>
  <si>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</si>
  <si>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</si>
  <si>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</si>
  <si>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</si>
  <si>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</si>
  <si>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</si>
  <si>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</si>
  <si>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</si>
  <si>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</si>
  <si>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</si>
  <si>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</si>
  <si>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</si>
  <si>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</si>
  <si>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</si>
  <si>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</si>
  <si>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</si>
  <si>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</si>
  <si>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</si>
  <si>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</si>
  <si>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</si>
  <si>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</si>
  <si>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</si>
  <si>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</si>
  <si>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</si>
  <si>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</si>
  <si>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</si>
  <si>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</si>
  <si>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</si>
  <si>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</si>
  <si>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</si>
  <si>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</si>
  <si>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МР</t>
  </si>
  <si>
    <t>МО</t>
  </si>
  <si>
    <t>МО_ОКТМО</t>
  </si>
  <si>
    <t>ИМЯ ДИАПАЗОНА</t>
  </si>
  <si>
    <t>Дата последнего обновления реестра МР/МО: 20.01.2012 14:35:04</t>
  </si>
  <si>
    <t>АМУП "Водоканал"</t>
  </si>
  <si>
    <t>3601010030</t>
  </si>
  <si>
    <t>360101001</t>
  </si>
  <si>
    <t>ГСУСОССЗН "Садовский дом-интернат для престарелых и инвалидов"</t>
  </si>
  <si>
    <t>3601003530</t>
  </si>
  <si>
    <t>ООО "Водоканал"</t>
  </si>
  <si>
    <t>3602007640</t>
  </si>
  <si>
    <t>360201001</t>
  </si>
  <si>
    <t>МУП "Богучаркоммунсервис"</t>
  </si>
  <si>
    <t>3603006657</t>
  </si>
  <si>
    <t>360301001</t>
  </si>
  <si>
    <t>ОАО "Богучармолоко"</t>
  </si>
  <si>
    <t>3603004667</t>
  </si>
  <si>
    <t>Филиал "Воронежский" ОАО "Славянка"</t>
  </si>
  <si>
    <t>7702707386</t>
  </si>
  <si>
    <t>366643001</t>
  </si>
  <si>
    <t>МУП "Коммунальщик"</t>
  </si>
  <si>
    <t>3605006349</t>
  </si>
  <si>
    <t>360501001</t>
  </si>
  <si>
    <t>ООО "Жилсервис"</t>
  </si>
  <si>
    <t>3606005651</t>
  </si>
  <si>
    <t>360601001</t>
  </si>
  <si>
    <t>ООО "Коммунальщик"</t>
  </si>
  <si>
    <t>3607006168</t>
  </si>
  <si>
    <t>360701001</t>
  </si>
  <si>
    <t>ФГКУ комбинат "Опытный" Росрезерва</t>
  </si>
  <si>
    <t>3607002244</t>
  </si>
  <si>
    <t>ООО  УК ЖКХ "Видное"</t>
  </si>
  <si>
    <t>3607004675</t>
  </si>
  <si>
    <t>ООО "Градослав-Сервис"</t>
  </si>
  <si>
    <t>3607006288</t>
  </si>
  <si>
    <t>МУП "Очистные сооружения"</t>
  </si>
  <si>
    <t>3604015982</t>
  </si>
  <si>
    <t>360401001</t>
  </si>
  <si>
    <t>ООО "Энергия"</t>
  </si>
  <si>
    <t>3604011297</t>
  </si>
  <si>
    <t>МУП "Водоканал Воронежа"</t>
  </si>
  <si>
    <t>3665034781</t>
  </si>
  <si>
    <t>366501001</t>
  </si>
  <si>
    <t>ОАО "Воронежсинтезкаучук"</t>
  </si>
  <si>
    <t>3663002167</t>
  </si>
  <si>
    <t>366750001</t>
  </si>
  <si>
    <t>ОАО "Элмаш"</t>
  </si>
  <si>
    <t>3661012508</t>
  </si>
  <si>
    <t>366101001</t>
  </si>
  <si>
    <t>ООО "Бонус-П"</t>
  </si>
  <si>
    <t>3665033107</t>
  </si>
  <si>
    <t>ООО "ЖКХ Шилово"</t>
  </si>
  <si>
    <t>3665075940</t>
  </si>
  <si>
    <t>ООО "ЛОС"</t>
  </si>
  <si>
    <t>3663059082</t>
  </si>
  <si>
    <t>ООО "Спарк Инвест"</t>
  </si>
  <si>
    <t>3666086535</t>
  </si>
  <si>
    <t>366601001</t>
  </si>
  <si>
    <t>ООО "Талар"</t>
  </si>
  <si>
    <t>7743504025</t>
  </si>
  <si>
    <t>Потребительское общество "Оптторг"</t>
  </si>
  <si>
    <t>3665044229</t>
  </si>
  <si>
    <t>Территориальное управление № 9 Центрального филиала ОАО "Ростелеком"</t>
  </si>
  <si>
    <t>7707049388</t>
  </si>
  <si>
    <t>366602002</t>
  </si>
  <si>
    <t>МУП "Аквасервис"</t>
  </si>
  <si>
    <t>3651006819</t>
  </si>
  <si>
    <t>365101001</t>
  </si>
  <si>
    <t>ООО "Квинто и К"</t>
  </si>
  <si>
    <t>3665055492</t>
  </si>
  <si>
    <t>ООО "Проминвест"</t>
  </si>
  <si>
    <t>3662097945</t>
  </si>
  <si>
    <t>ГМУП "Коммунальщик"</t>
  </si>
  <si>
    <t>3609005378</t>
  </si>
  <si>
    <t>360901001</t>
  </si>
  <si>
    <t>Грибановское муниципальное унитарное предприятие "Тепловые сети" (ГМУП "Тепловые сети")</t>
  </si>
  <si>
    <t>3609005346</t>
  </si>
  <si>
    <t>ООО "Комсервис"</t>
  </si>
  <si>
    <t>3666158740</t>
  </si>
  <si>
    <t>Оказание услуг в сфере очистки сточных вод</t>
  </si>
  <si>
    <t>МП "Райводснаб"</t>
  </si>
  <si>
    <t>3610009708</t>
  </si>
  <si>
    <t>361001001</t>
  </si>
  <si>
    <t>ОАО "Комбинат мясной "Калачеевский"</t>
  </si>
  <si>
    <t>3610001508</t>
  </si>
  <si>
    <t>ОАО "Евдаковский масложировой комбинат"</t>
  </si>
  <si>
    <t>3611000514</t>
  </si>
  <si>
    <t>361101001</t>
  </si>
  <si>
    <t>ООО "Евдаковский коммунальник"</t>
  </si>
  <si>
    <t>3611007284</t>
  </si>
  <si>
    <t>ООО "Каменский ГорКомХоз"</t>
  </si>
  <si>
    <t>3611005689</t>
  </si>
  <si>
    <t>МУП "Коммунальник" с.Журавка</t>
  </si>
  <si>
    <t>3612007583</t>
  </si>
  <si>
    <t>361201001</t>
  </si>
  <si>
    <t>ООО ЖКПП "Коммунальник"</t>
  </si>
  <si>
    <t>3612007262</t>
  </si>
  <si>
    <t>ОАО Митрофановский РМЗ "Промавторемонт"</t>
  </si>
  <si>
    <t>3612000115</t>
  </si>
  <si>
    <t>МУП Таловского городского поселения "Вымпел".</t>
  </si>
  <si>
    <t>3629007260</t>
  </si>
  <si>
    <t>362901001</t>
  </si>
  <si>
    <t>МУП Каширского сельского поселения "Каширская коммунальная служба"</t>
  </si>
  <si>
    <t>3613006568</t>
  </si>
  <si>
    <t>361301001</t>
  </si>
  <si>
    <t>МУП "Колодезянские коммунальные сети"</t>
  </si>
  <si>
    <t>3613004190</t>
  </si>
  <si>
    <t>Лискинский территориальный участок Юго-Восточной дирекции по тепловодоснабжению - структурное подразделение Центральной дирекции по тепловодоснабжению - филиала ОАО "РЖД"</t>
  </si>
  <si>
    <t>7708503727</t>
  </si>
  <si>
    <t>365245022</t>
  </si>
  <si>
    <t>МУП "Водоканал" (г. Лиски)</t>
  </si>
  <si>
    <t>3652000070</t>
  </si>
  <si>
    <t>365201001</t>
  </si>
  <si>
    <t>СПК "Лискинский"</t>
  </si>
  <si>
    <t>3614000294</t>
  </si>
  <si>
    <t>361401001</t>
  </si>
  <si>
    <t>ООО "Вторая Пятилетка"</t>
  </si>
  <si>
    <t>3614004482</t>
  </si>
  <si>
    <t>361104001</t>
  </si>
  <si>
    <t>ООО "Вязноватовка"</t>
  </si>
  <si>
    <t>3615003481</t>
  </si>
  <si>
    <t>361501001</t>
  </si>
  <si>
    <t>ООО "Нижнедевицк"</t>
  </si>
  <si>
    <t>3615003499</t>
  </si>
  <si>
    <t>МП  Воронежского сельского поселения "ЖКХ "Воронежское"</t>
  </si>
  <si>
    <t>3616014214</t>
  </si>
  <si>
    <t>361601001</t>
  </si>
  <si>
    <t>МП Никольского сельского поселения "ЖКХ "Масловское"</t>
  </si>
  <si>
    <t>3616009334</t>
  </si>
  <si>
    <t>МКП Отрадненского сельского поселения "Отрадное"</t>
  </si>
  <si>
    <t>3616014800</t>
  </si>
  <si>
    <t>ООО "ЖКХ Отрадное"</t>
  </si>
  <si>
    <t>3616009310</t>
  </si>
  <si>
    <t>МУП Новоусманского района "Новоусманское ЖКХ"</t>
  </si>
  <si>
    <t>3616008316</t>
  </si>
  <si>
    <t>ООО "Жилкомэнерго"</t>
  </si>
  <si>
    <t>3616010072</t>
  </si>
  <si>
    <t>МУП "Уют" Елань-Коленовского городского поселения</t>
  </si>
  <si>
    <t>3617005808</t>
  </si>
  <si>
    <t>361701001</t>
  </si>
  <si>
    <t>НМУП "Жилкомсервис"</t>
  </si>
  <si>
    <t>3617006625</t>
  </si>
  <si>
    <t>МУП "Красное"</t>
  </si>
  <si>
    <t>3617007700</t>
  </si>
  <si>
    <t>ООО "Этанол Спирт"</t>
  </si>
  <si>
    <t>3665049121</t>
  </si>
  <si>
    <t>МХ ООО "Ольховатский ПТЦ"</t>
  </si>
  <si>
    <t>3618004282</t>
  </si>
  <si>
    <t>361801001</t>
  </si>
  <si>
    <t>ОАО "Ольховатский сахарный комбинат"</t>
  </si>
  <si>
    <t>3618003708</t>
  </si>
  <si>
    <t>361800001</t>
  </si>
  <si>
    <t>МХ ООО "Острогожский водный комплекс"</t>
  </si>
  <si>
    <t>3619008674</t>
  </si>
  <si>
    <t>361901001</t>
  </si>
  <si>
    <t>ОАО "Павловскгранит"</t>
  </si>
  <si>
    <t>3620005149</t>
  </si>
  <si>
    <t>МП "Павловскводоканал"</t>
  </si>
  <si>
    <t>3620001955</t>
  </si>
  <si>
    <t>362001001</t>
  </si>
  <si>
    <t>МУП "Перелешинский коммунальщик"</t>
  </si>
  <si>
    <t>3621005335</t>
  </si>
  <si>
    <t>362101001</t>
  </si>
  <si>
    <t>МУП Панинского района "Коммунальное хозяйство" ст. Перелешино</t>
  </si>
  <si>
    <t>3621004719</t>
  </si>
  <si>
    <t>ФКУ ИК-3 УФСИН России по Воронежской области</t>
  </si>
  <si>
    <t>3621003218</t>
  </si>
  <si>
    <t>МУП "Повориножилфонд"</t>
  </si>
  <si>
    <t>3623006616</t>
  </si>
  <si>
    <t>362301001</t>
  </si>
  <si>
    <t>ООО "Повориноводоканал"</t>
  </si>
  <si>
    <t>3623007391</t>
  </si>
  <si>
    <t>ЗАО "Подгоренский цементник"</t>
  </si>
  <si>
    <t>3624000952</t>
  </si>
  <si>
    <t>362401001</t>
  </si>
  <si>
    <t>МАУ "Подгоренский центр коммунальных услуг"</t>
  </si>
  <si>
    <t>3624005051</t>
  </si>
  <si>
    <t>ООО "Рамонь-Водоканал"</t>
  </si>
  <si>
    <t>3625008390</t>
  </si>
  <si>
    <t>362501001</t>
  </si>
  <si>
    <t>ООО "Санаторий им. Ф.Э. Дзержинского"</t>
  </si>
  <si>
    <t>3625006160</t>
  </si>
  <si>
    <t>ФГОУ СПО "Березовский сельскохозяйственный колледж"</t>
  </si>
  <si>
    <t>3625002021</t>
  </si>
  <si>
    <t>ФКУ ЛИУ-6 УФСИН России по Воронежской области</t>
  </si>
  <si>
    <t>3625006354</t>
  </si>
  <si>
    <t>Бюджетное Учреждение Воронежской области "Рамонский дом-интернат для престарелых и инвалидов"</t>
  </si>
  <si>
    <t>3625003579</t>
  </si>
  <si>
    <t>ООО "Бор"</t>
  </si>
  <si>
    <t>3625008344</t>
  </si>
  <si>
    <t>ОАО "Завод растительных масел "Россошанский"</t>
  </si>
  <si>
    <t>3627004225</t>
  </si>
  <si>
    <t>362701001</t>
  </si>
  <si>
    <t>ОАО "Минудобрения"</t>
  </si>
  <si>
    <t>3627000397</t>
  </si>
  <si>
    <t>ОАО фирма "Молоко"</t>
  </si>
  <si>
    <t>3627001190</t>
  </si>
  <si>
    <t>ООО "ВИАЛ-Групп"</t>
  </si>
  <si>
    <t>6803628964</t>
  </si>
  <si>
    <t>680301001</t>
  </si>
  <si>
    <t>ООО "Городское водоотведение"</t>
  </si>
  <si>
    <t>3627025916</t>
  </si>
  <si>
    <t>ООО "Технологическая оснастка"</t>
  </si>
  <si>
    <t>3666149320</t>
  </si>
  <si>
    <t>ООО "Берег"</t>
  </si>
  <si>
    <t>3627017182</t>
  </si>
  <si>
    <t>ООО "Стрелицкое ЖКХ"</t>
  </si>
  <si>
    <t>3628014530</t>
  </si>
  <si>
    <t>362801001</t>
  </si>
  <si>
    <t>ООО "Производственно-технический центр",  г. Семилуки</t>
  </si>
  <si>
    <t>3628010493</t>
  </si>
  <si>
    <t>ООО "Теплоком"</t>
  </si>
  <si>
    <t>3665040640</t>
  </si>
  <si>
    <t>ООО "ТаловаяВодоканал"</t>
  </si>
  <si>
    <t>3629004189</t>
  </si>
  <si>
    <t>ООО "Докучаевский коммунальник"</t>
  </si>
  <si>
    <t>3629006740</t>
  </si>
  <si>
    <t>ФГУП "Докучаевское" Россельхозакадемии</t>
  </si>
  <si>
    <t>3629000579</t>
  </si>
  <si>
    <t>МУП "Коммунальные сети" (Терновска)</t>
  </si>
  <si>
    <t>3630003172</t>
  </si>
  <si>
    <t>363001001</t>
  </si>
  <si>
    <t>ООО "УРЭП"</t>
  </si>
  <si>
    <t>3631007211</t>
  </si>
  <si>
    <t>363101001</t>
  </si>
  <si>
    <t>Казенное учреждение здравоохранения Воронежской области "Воронежский областной клинический психоневрологический диспансер"</t>
  </si>
  <si>
    <t>3664012217</t>
  </si>
  <si>
    <t>366401001</t>
  </si>
  <si>
    <t>МУП "Эртильское"</t>
  </si>
  <si>
    <t>3632007260</t>
  </si>
  <si>
    <t>363201001</t>
  </si>
  <si>
    <t>МАУ "Новонадеждинское"</t>
  </si>
  <si>
    <t>3601010111</t>
  </si>
  <si>
    <t>ООО "Стройгаз"</t>
  </si>
  <si>
    <t>3602009006</t>
  </si>
  <si>
    <t>КУЗ ВО "Бобровтубдиспансер"</t>
  </si>
  <si>
    <t>3602002434</t>
  </si>
  <si>
    <t>БУ Воронежской области «Бобровский психоневрологический интернат»</t>
  </si>
  <si>
    <t>3602002219</t>
  </si>
  <si>
    <t>ЗАО "Хреновской конный завод"</t>
  </si>
  <si>
    <t>3602005058</t>
  </si>
  <si>
    <t>ООО "Водпромсбыт Ясенки"</t>
  </si>
  <si>
    <t>3602011206</t>
  </si>
  <si>
    <t>МУП "Радченское"</t>
  </si>
  <si>
    <t>3603007587</t>
  </si>
  <si>
    <t>МУП "Нижнекисляйский коммунальщик"</t>
  </si>
  <si>
    <t>3605007134</t>
  </si>
  <si>
    <t>МУП "Нижнекисляйское ЖКХ"</t>
  </si>
  <si>
    <t>3605005240</t>
  </si>
  <si>
    <t>МУП "Водник"</t>
  </si>
  <si>
    <t>3607004682</t>
  </si>
  <si>
    <t>МП Воробьевского района "Коммунальное хозяйство"</t>
  </si>
  <si>
    <t>3608001998</t>
  </si>
  <si>
    <t>360801001</t>
  </si>
  <si>
    <t>МУП "Вода"</t>
  </si>
  <si>
    <t>3604015990</t>
  </si>
  <si>
    <t>Воронежский территориальный участок Юго-Восточной дирекции по тепловодоснабжению - структурное подразделение Центральной дирекции по тепловодоснабжению - филиала ОАО "РЖД"</t>
  </si>
  <si>
    <t>366145016</t>
  </si>
  <si>
    <t>ЗАО "Воронежский комбинат строительных материалов" (ЗАО "ВКСМ")</t>
  </si>
  <si>
    <t>3665002959</t>
  </si>
  <si>
    <t>ООО "Водоканал - Подгорное 1"</t>
  </si>
  <si>
    <t>3662163450</t>
  </si>
  <si>
    <t>366201001</t>
  </si>
  <si>
    <t>ООО "Межпоселенческая обслуживающая организация"</t>
  </si>
  <si>
    <t>3609005360</t>
  </si>
  <si>
    <t>МП "Сельводхоз"</t>
  </si>
  <si>
    <t>3610010414</t>
  </si>
  <si>
    <t>МП "Родник"</t>
  </si>
  <si>
    <t>3610010076</t>
  </si>
  <si>
    <t>ОАО "Кристалл"</t>
  </si>
  <si>
    <t>3610001120</t>
  </si>
  <si>
    <t>ООО "Скрипнянская нива"</t>
  </si>
  <si>
    <t>3610008038</t>
  </si>
  <si>
    <t>ООО "Прогресс"</t>
  </si>
  <si>
    <t>3611004928</t>
  </si>
  <si>
    <t>МУП "Комбинат благоустройства "Митрофановский"</t>
  </si>
  <si>
    <t>3612007569</t>
  </si>
  <si>
    <t>ООО "СХП "Новомарковское"</t>
  </si>
  <si>
    <t>3612007551</t>
  </si>
  <si>
    <t>ООО "Водсервис-2010"</t>
  </si>
  <si>
    <t>3652007607</t>
  </si>
  <si>
    <t>ООО "Высокинская коммунальная служба"</t>
  </si>
  <si>
    <t>3614006962</t>
  </si>
  <si>
    <t>МУП "Давыдовское коммунальное хозяйство"</t>
  </si>
  <si>
    <t>3614005172</t>
  </si>
  <si>
    <t>3614005856</t>
  </si>
  <si>
    <t>Индивидуальный предприниматель Сидельникова Т.П.</t>
  </si>
  <si>
    <t>361402533617</t>
  </si>
  <si>
    <t>ООО "Водолей"</t>
  </si>
  <si>
    <t>3614006955</t>
  </si>
  <si>
    <t>МУП "Петропавловское"</t>
  </si>
  <si>
    <t>3614005743</t>
  </si>
  <si>
    <t>ООО "Ника"</t>
  </si>
  <si>
    <t>3614005510</t>
  </si>
  <si>
    <t>ООО "ЖКХ Бабяково"</t>
  </si>
  <si>
    <t>3616009983</t>
  </si>
  <si>
    <t>МУП "Воленское ЖКХ"</t>
  </si>
  <si>
    <t>3616013965</t>
  </si>
  <si>
    <t>МП Рогачевского сельского поселения "ЖКХ "Рогачевское"</t>
  </si>
  <si>
    <t>3616014084</t>
  </si>
  <si>
    <t>ОАО МСО "Ольховатское"</t>
  </si>
  <si>
    <t>3618001838</t>
  </si>
  <si>
    <t>МУП "Коротояккоммунхоз"</t>
  </si>
  <si>
    <t>3619009195</t>
  </si>
  <si>
    <t>ЗАО "Копанищенский комбинат строительных материалов"</t>
  </si>
  <si>
    <t>3619000139</t>
  </si>
  <si>
    <t>МУП "Казинский жилищно-коммунальный комбинат"</t>
  </si>
  <si>
    <t>3620012876</t>
  </si>
  <si>
    <t>МУП "Русско-Буйловское"</t>
  </si>
  <si>
    <t>3620010572</t>
  </si>
  <si>
    <t>МУП "Панинское коммунальное хозяйство"</t>
  </si>
  <si>
    <t>3621005173</t>
  </si>
  <si>
    <t>ООО "Панинский водоканал"</t>
  </si>
  <si>
    <t>3621005575</t>
  </si>
  <si>
    <t>МП Петропавловского муниципального района ВО "ЖКХ"</t>
  </si>
  <si>
    <t>3622004302</t>
  </si>
  <si>
    <t>362201001</t>
  </si>
  <si>
    <t>МУП Песковское ЖКХ</t>
  </si>
  <si>
    <t>3623006101</t>
  </si>
  <si>
    <t>ООО "Белогорьевский коммунальный центр"</t>
  </si>
  <si>
    <t>3624004273</t>
  </si>
  <si>
    <t>ООО "Исток"</t>
  </si>
  <si>
    <t>3624004749</t>
  </si>
  <si>
    <t>АУЗ ВО "Чертовицкий детский санаторий"</t>
  </si>
  <si>
    <t>3625010826</t>
  </si>
  <si>
    <t>ООО "Авангард"</t>
  </si>
  <si>
    <t>3625011636</t>
  </si>
  <si>
    <t>ООО "Спецжилуправление"</t>
  </si>
  <si>
    <t>3661034043</t>
  </si>
  <si>
    <t>ТСЖ "Дружба"</t>
  </si>
  <si>
    <t>3625008640</t>
  </si>
  <si>
    <t>ООО РУК "Репьевская"</t>
  </si>
  <si>
    <t>3626003194</t>
  </si>
  <si>
    <t>362601001</t>
  </si>
  <si>
    <t>ООО "Возрождение"</t>
  </si>
  <si>
    <t>3627020876</t>
  </si>
  <si>
    <t>МУП "Теплосеть" (г. Россошь)</t>
  </si>
  <si>
    <t>3627019609</t>
  </si>
  <si>
    <t>ООО "Россошанское"</t>
  </si>
  <si>
    <t>3627024045</t>
  </si>
  <si>
    <t>ООО "Россошь-сад"</t>
  </si>
  <si>
    <t>3627017175</t>
  </si>
  <si>
    <t>МУП ЖКХ г.Россоши "Химик"</t>
  </si>
  <si>
    <t>3627019599</t>
  </si>
  <si>
    <t>ООО "Городская вода"</t>
  </si>
  <si>
    <t>3627025923</t>
  </si>
  <si>
    <t>ООО "Поддубное"</t>
  </si>
  <si>
    <t>3627025480</t>
  </si>
  <si>
    <t>ОАО "Агрофирма Россошь-Юг"</t>
  </si>
  <si>
    <t>3627017464</t>
  </si>
  <si>
    <t>СХА "Свобода"</t>
  </si>
  <si>
    <t>3627015393</t>
  </si>
  <si>
    <t>Сельхозартель "Заря"</t>
  </si>
  <si>
    <t>3627017288</t>
  </si>
  <si>
    <t>ЗАО "Родина"</t>
  </si>
  <si>
    <t>3627015428</t>
  </si>
  <si>
    <t>ОАО "Луч"</t>
  </si>
  <si>
    <t>3627020918</t>
  </si>
  <si>
    <t>МУП "Орловлогский коммунальный комплекс"</t>
  </si>
  <si>
    <t>3628010704</t>
  </si>
  <si>
    <t>ООО "Землянский коммунальный центр"</t>
  </si>
  <si>
    <t>3628010510</t>
  </si>
  <si>
    <t>МУП "Новосильский ПТЦ"</t>
  </si>
  <si>
    <t>3628010800</t>
  </si>
  <si>
    <t>ФГОУ СПО "Верхнеозерский сельскохозяйственный техникум"</t>
  </si>
  <si>
    <t>3629002495</t>
  </si>
  <si>
    <t>МУП "Народненские Коммунальные сети"</t>
  </si>
  <si>
    <t>3630003180</t>
  </si>
  <si>
    <t>МУП  Гремяченского сельского поселения "Исток"</t>
  </si>
  <si>
    <t>3631005905</t>
  </si>
  <si>
    <t>ООО "Гремяченское"</t>
  </si>
  <si>
    <t>3631007638</t>
  </si>
  <si>
    <t>МУП "Петинское коммунальное хозяйство"</t>
  </si>
  <si>
    <t>3631007469</t>
  </si>
  <si>
    <t>МУП "Хохольское коммунальное хозяйство"</t>
  </si>
  <si>
    <t>3631005817</t>
  </si>
  <si>
    <t>МУП "Первомайский"</t>
  </si>
  <si>
    <t>3632005753</t>
  </si>
  <si>
    <t>МО ОКТМО</t>
  </si>
  <si>
    <t>ОРГАНИЗАЦИЯ</t>
  </si>
  <si>
    <t>ВИД ДЕЯТЕЛЬНОСТИ</t>
  </si>
  <si>
    <t>№</t>
  </si>
  <si>
    <t>УРТ Воронежской области</t>
  </si>
  <si>
    <t>396560 Воронежская область пгт. Подгоренский Вокзальная,85</t>
  </si>
  <si>
    <t>экономист</t>
  </si>
  <si>
    <t>Вернигора Галина Николаевна</t>
  </si>
  <si>
    <t>8-47394-5-57-83</t>
  </si>
  <si>
    <t>Не указаны значения на листе 'ИП ВС': голубые ячейки обязательны для заполнения, в желтых необходимо указать хотя бы 0!</t>
  </si>
  <si>
    <t>Ошибка</t>
  </si>
  <si>
    <t>Не указаны значения на листе 'ИП ВО': голубые ячейки обязательны для заполнения, в желтых необходимо указать хотя бы 0!</t>
  </si>
  <si>
    <t>Справочники!E16</t>
  </si>
  <si>
    <t>Не указано значение!</t>
  </si>
  <si>
    <t>Справочники!H18</t>
  </si>
  <si>
    <t>Справочники!H19</t>
  </si>
  <si>
    <t>Справочники!H20</t>
  </si>
  <si>
    <t>Справочники!H21</t>
  </si>
  <si>
    <t>Справочники!H22</t>
  </si>
  <si>
    <t>Справочники!H28</t>
  </si>
  <si>
    <t>Справочники!F14</t>
  </si>
  <si>
    <t>Не указано наименование организации на листе 'Справочники'! Если причина - отсутствие организации в реестре, то обратитесь к ответственному за поддержку реестра организаций Вашего региона!</t>
  </si>
  <si>
    <t>Справочники!H14</t>
  </si>
  <si>
    <t>Не указано значение ИНН на листе 'Справочники'! Если причина - отсутствие организации в реестре, то обратитесь к ответственному за поддержку реестра организаций Вашего региона!</t>
  </si>
  <si>
    <t>Справочники!I14</t>
  </si>
  <si>
    <t>Не указано значение КПП на листе 'Справочники'! Если причина - отсутствие организации в реестре, то обратитесь к ответственному за поддержку реестра организаций Вашего региона!</t>
  </si>
  <si>
    <t>Модернизация водовода ул. Есенина 9-13</t>
  </si>
  <si>
    <t>Удалить ист.фин.</t>
  </si>
  <si>
    <t>Установка частотного преобразователя на КНС №1</t>
  </si>
  <si>
    <t>ИП ВС!L51</t>
  </si>
  <si>
    <t>ИП ВО!L51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</si>
</sst>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-* #,##0\ _р_._-;\-* #,##0\ _р_._-;_-* &quot;-&quot;\ _р_._-;_-@_-"/>
    <numFmt numFmtId="178" formatCode="_-* #,##0.00\ _р_._-;\-* #,##0.00\ _р_._-;_-* &quot;-&quot;??\ _р_._-;_-@_-"/>
    <numFmt numFmtId="179" formatCode="0.0%"/>
    <numFmt numFmtId="180" formatCode="#,##0.0"/>
    <numFmt numFmtId="181" formatCode="_(* #,##0.00_);_(* \(#,##0.00\);_(* &quot;-&quot;??_);_(@_)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</numFmts>
  <fonts count="78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0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0"/>
    </font>
    <font>
      <sz val="11"/>
      <name val="Times New Roman CYR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ahoma"/>
      <family val="2"/>
    </font>
    <font>
      <b/>
      <u val="single"/>
      <sz val="10"/>
      <name val="Tahoma"/>
      <family val="2"/>
    </font>
    <font>
      <sz val="10"/>
      <color indexed="10"/>
      <name val="Times New Roman"/>
      <family val="1"/>
    </font>
    <font>
      <b/>
      <sz val="10"/>
      <color indexed="4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u val="single"/>
      <sz val="10"/>
      <color indexed="12"/>
      <name val="Arial"/>
      <family val="2"/>
    </font>
    <font>
      <b/>
      <sz val="18"/>
      <name val="Arial"/>
      <family val="2"/>
    </font>
    <font>
      <b/>
      <u val="single"/>
      <sz val="9"/>
      <color indexed="12"/>
      <name val="Tahoma"/>
      <family val="2"/>
    </font>
    <font>
      <sz val="9"/>
      <color indexed="9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u val="single"/>
      <sz val="9"/>
      <color indexed="12"/>
      <name val="Tahoma"/>
      <family val="2"/>
    </font>
    <font>
      <b/>
      <sz val="9"/>
      <color indexed="55"/>
      <name val="Tahoma"/>
      <family val="2"/>
    </font>
    <font>
      <sz val="9"/>
      <color indexed="8"/>
      <name val="Tahoma"/>
      <family val="2"/>
    </font>
    <font>
      <b/>
      <u val="single"/>
      <sz val="10"/>
      <color indexed="12"/>
      <name val="Tahoma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22"/>
      </patternFill>
    </fill>
    <fill>
      <patternFill patternType="lightDown">
        <fgColor indexed="22"/>
      </patternFill>
    </fill>
    <fill>
      <patternFill patternType="solid">
        <fgColor indexed="65"/>
        <bgColor indexed="64"/>
      </patternFill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>
        <color indexed="63"/>
      </top>
      <bottom style="medium">
        <color indexed="63"/>
      </bottom>
    </border>
    <border>
      <left style="medium"/>
      <right style="medium"/>
      <top>
        <color indexed="63"/>
      </top>
      <bottom style="medium">
        <color indexed="63"/>
      </bottom>
    </border>
    <border>
      <left style="medium"/>
      <right style="medium">
        <color indexed="63"/>
      </right>
      <top>
        <color indexed="63"/>
      </top>
      <bottom style="medium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 style="thin"/>
      <right style="thin"/>
      <top style="medium"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 style="thin"/>
      <top style="medium">
        <color indexed="63"/>
      </top>
      <bottom>
        <color indexed="63"/>
      </bottom>
    </border>
    <border>
      <left style="thin"/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/>
      <bottom style="medium">
        <color indexed="63"/>
      </bottom>
    </border>
    <border>
      <left>
        <color indexed="63"/>
      </left>
      <right>
        <color indexed="63"/>
      </right>
      <top style="medium"/>
      <bottom style="medium">
        <color indexed="63"/>
      </bottom>
    </border>
    <border>
      <left>
        <color indexed="63"/>
      </left>
      <right style="medium">
        <color indexed="63"/>
      </right>
      <top style="medium"/>
      <bottom style="medium"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/>
      <top>
        <color indexed="63"/>
      </top>
      <bottom style="medium">
        <color indexed="63"/>
      </bottom>
    </border>
    <border>
      <left style="thin"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>
        <color indexed="63"/>
      </bottom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thin"/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n"/>
      <top>
        <color indexed="63"/>
      </top>
      <bottom style="medium">
        <color indexed="63"/>
      </bottom>
    </border>
    <border>
      <left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>
        <color indexed="63"/>
      </right>
      <top style="medium">
        <color indexed="63"/>
      </top>
      <bottom style="thin"/>
    </border>
    <border>
      <left>
        <color indexed="63"/>
      </left>
      <right style="thin"/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>
        <color indexed="63"/>
      </right>
      <top style="medium">
        <color indexed="63"/>
      </top>
      <bottom>
        <color indexed="63"/>
      </bottom>
    </border>
    <border>
      <left style="thin"/>
      <right style="medium">
        <color indexed="63"/>
      </right>
      <top>
        <color indexed="63"/>
      </top>
      <bottom style="medium">
        <color indexed="63"/>
      </bottom>
    </border>
    <border>
      <left style="thin"/>
      <right style="thin"/>
      <top>
        <color indexed="63"/>
      </top>
      <bottom style="medium">
        <color indexed="63"/>
      </bottom>
    </border>
    <border>
      <left style="thin"/>
      <right>
        <color indexed="63"/>
      </right>
      <top style="thin"/>
      <bottom style="medium">
        <color indexed="63"/>
      </bottom>
    </border>
  </borders>
  <cellStyleXfs count="1567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79" fontId="48" fillId="0" borderId="0">
      <alignment vertical="top"/>
      <protection/>
    </xf>
    <xf numFmtId="179" fontId="58" fillId="0" borderId="0">
      <alignment vertical="top"/>
      <protection/>
    </xf>
    <xf numFmtId="182" fontId="58" fillId="2" borderId="0">
      <alignment vertical="top"/>
      <protection/>
    </xf>
    <xf numFmtId="179" fontId="58" fillId="3" borderId="0">
      <alignment vertical="top"/>
      <protection/>
    </xf>
    <xf numFmtId="183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183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3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3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3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183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20" borderId="0" applyNumberFormat="0" applyBorder="0" applyAlignment="0" applyProtection="0"/>
    <xf numFmtId="0" fontId="59" fillId="0" borderId="0" applyNumberFormat="0" applyFill="0" applyBorder="0" applyAlignment="0" applyProtection="0"/>
    <xf numFmtId="167" fontId="4" fillId="0" borderId="2">
      <alignment/>
      <protection locked="0"/>
    </xf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36" fillId="5" borderId="0" applyNumberFormat="0" applyBorder="0" applyAlignment="0" applyProtection="0"/>
    <xf numFmtId="0" fontId="28" fillId="2" borderId="3" applyNumberFormat="0" applyAlignment="0" applyProtection="0"/>
    <xf numFmtId="0" fontId="33" fillId="21" borderId="4" applyNumberFormat="0" applyAlignment="0" applyProtection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3" fontId="60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17" fillId="0" borderId="0" applyFont="0" applyFill="0" applyBorder="0" applyAlignment="0" applyProtection="0"/>
    <xf numFmtId="186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4" fontId="20" fillId="0" borderId="0">
      <alignment vertical="top"/>
      <protection/>
    </xf>
    <xf numFmtId="183" fontId="61" fillId="0" borderId="0">
      <alignment vertical="top"/>
      <protection/>
    </xf>
    <xf numFmtId="38" fontId="61" fillId="0" borderId="0">
      <alignment vertical="top"/>
      <protection/>
    </xf>
    <xf numFmtId="38" fontId="61" fillId="0" borderId="0">
      <alignment vertical="top"/>
      <protection/>
    </xf>
    <xf numFmtId="171" fontId="2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2" fontId="60" fillId="0" borderId="0" applyFont="0" applyFill="0" applyBorder="0" applyAlignment="0" applyProtection="0"/>
    <xf numFmtId="0" fontId="40" fillId="3" borderId="0" applyNumberFormat="0" applyBorder="0" applyAlignment="0" applyProtection="0"/>
    <xf numFmtId="0" fontId="62" fillId="0" borderId="0">
      <alignment vertical="top"/>
      <protection/>
    </xf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183" fontId="63" fillId="0" borderId="0">
      <alignment vertical="top"/>
      <protection/>
    </xf>
    <xf numFmtId="38" fontId="63" fillId="0" borderId="0">
      <alignment vertical="top"/>
      <protection/>
    </xf>
    <xf numFmtId="38" fontId="63" fillId="0" borderId="0">
      <alignment vertical="top"/>
      <protection/>
    </xf>
    <xf numFmtId="167" fontId="64" fillId="0" borderId="0">
      <alignment/>
      <protection/>
    </xf>
    <xf numFmtId="0" fontId="65" fillId="0" borderId="0" applyNumberFormat="0" applyFill="0" applyBorder="0" applyAlignment="0" applyProtection="0"/>
    <xf numFmtId="0" fontId="26" fillId="8" borderId="3" applyNumberFormat="0" applyAlignment="0" applyProtection="0"/>
    <xf numFmtId="183" fontId="58" fillId="0" borderId="0">
      <alignment vertical="top"/>
      <protection/>
    </xf>
    <xf numFmtId="183" fontId="58" fillId="2" borderId="0">
      <alignment vertical="top"/>
      <protection/>
    </xf>
    <xf numFmtId="38" fontId="58" fillId="2" borderId="0">
      <alignment vertical="top"/>
      <protection/>
    </xf>
    <xf numFmtId="38" fontId="58" fillId="2" borderId="0">
      <alignment vertical="top"/>
      <protection/>
    </xf>
    <xf numFmtId="38" fontId="58" fillId="0" borderId="0">
      <alignment vertical="top"/>
      <protection/>
    </xf>
    <xf numFmtId="187" fontId="58" fillId="3" borderId="0">
      <alignment vertical="top"/>
      <protection/>
    </xf>
    <xf numFmtId="38" fontId="58" fillId="0" borderId="0">
      <alignment vertical="top"/>
      <protection/>
    </xf>
    <xf numFmtId="0" fontId="38" fillId="0" borderId="8" applyNumberFormat="0" applyFill="0" applyAlignment="0" applyProtection="0"/>
    <xf numFmtId="0" fontId="35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27" fillId="2" borderId="10" applyNumberFormat="0" applyAlignment="0" applyProtection="0"/>
    <xf numFmtId="0" fontId="7" fillId="0" borderId="0" applyNumberFormat="0">
      <alignment horizontal="left"/>
      <protection/>
    </xf>
    <xf numFmtId="4" fontId="66" fillId="22" borderId="10" applyNumberFormat="0" applyProtection="0">
      <alignment vertical="center"/>
    </xf>
    <xf numFmtId="4" fontId="67" fillId="22" borderId="10" applyNumberFormat="0" applyProtection="0">
      <alignment vertical="center"/>
    </xf>
    <xf numFmtId="4" fontId="66" fillId="22" borderId="10" applyNumberFormat="0" applyProtection="0">
      <alignment horizontal="left" vertical="center" indent="1"/>
    </xf>
    <xf numFmtId="4" fontId="66" fillId="22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4" fontId="66" fillId="5" borderId="10" applyNumberFormat="0" applyProtection="0">
      <alignment horizontal="right" vertical="center"/>
    </xf>
    <xf numFmtId="4" fontId="66" fillId="10" borderId="10" applyNumberFormat="0" applyProtection="0">
      <alignment horizontal="right" vertical="center"/>
    </xf>
    <xf numFmtId="4" fontId="66" fillId="18" borderId="10" applyNumberFormat="0" applyProtection="0">
      <alignment horizontal="right" vertical="center"/>
    </xf>
    <xf numFmtId="4" fontId="66" fillId="12" borderId="10" applyNumberFormat="0" applyProtection="0">
      <alignment horizontal="right" vertical="center"/>
    </xf>
    <xf numFmtId="4" fontId="66" fillId="16" borderId="10" applyNumberFormat="0" applyProtection="0">
      <alignment horizontal="right" vertical="center"/>
    </xf>
    <xf numFmtId="4" fontId="66" fillId="20" borderId="10" applyNumberFormat="0" applyProtection="0">
      <alignment horizontal="right" vertical="center"/>
    </xf>
    <xf numFmtId="4" fontId="66" fillId="19" borderId="10" applyNumberFormat="0" applyProtection="0">
      <alignment horizontal="right" vertical="center"/>
    </xf>
    <xf numFmtId="4" fontId="66" fillId="24" borderId="10" applyNumberFormat="0" applyProtection="0">
      <alignment horizontal="right" vertical="center"/>
    </xf>
    <xf numFmtId="4" fontId="66" fillId="11" borderId="10" applyNumberFormat="0" applyProtection="0">
      <alignment horizontal="right" vertical="center"/>
    </xf>
    <xf numFmtId="4" fontId="68" fillId="25" borderId="10" applyNumberFormat="0" applyProtection="0">
      <alignment horizontal="left" vertical="center" indent="1"/>
    </xf>
    <xf numFmtId="4" fontId="66" fillId="26" borderId="11" applyNumberFormat="0" applyProtection="0">
      <alignment horizontal="left" vertical="center" indent="1"/>
    </xf>
    <xf numFmtId="4" fontId="69" fillId="27" borderId="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4" fontId="66" fillId="26" borderId="10" applyNumberFormat="0" applyProtection="0">
      <alignment horizontal="left" vertical="center" indent="1"/>
    </xf>
    <xf numFmtId="4" fontId="66" fillId="28" borderId="10" applyNumberFormat="0" applyProtection="0">
      <alignment horizontal="left" vertical="center" indent="1"/>
    </xf>
    <xf numFmtId="0" fontId="17" fillId="28" borderId="10" applyNumberFormat="0" applyProtection="0">
      <alignment horizontal="left" vertical="center" indent="1"/>
    </xf>
    <xf numFmtId="0" fontId="17" fillId="28" borderId="10" applyNumberFormat="0" applyProtection="0">
      <alignment horizontal="left" vertical="center" indent="1"/>
    </xf>
    <xf numFmtId="0" fontId="17" fillId="21" borderId="10" applyNumberFormat="0" applyProtection="0">
      <alignment horizontal="left" vertical="center" indent="1"/>
    </xf>
    <xf numFmtId="0" fontId="17" fillId="21" borderId="10" applyNumberFormat="0" applyProtection="0">
      <alignment horizontal="left" vertical="center" indent="1"/>
    </xf>
    <xf numFmtId="0" fontId="17" fillId="2" borderId="10" applyNumberFormat="0" applyProtection="0">
      <alignment horizontal="left" vertical="center" indent="1"/>
    </xf>
    <xf numFmtId="0" fontId="17" fillId="2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66" fillId="23" borderId="10" applyNumberFormat="0" applyProtection="0">
      <alignment vertical="center"/>
    </xf>
    <xf numFmtId="4" fontId="67" fillId="23" borderId="10" applyNumberFormat="0" applyProtection="0">
      <alignment vertical="center"/>
    </xf>
    <xf numFmtId="4" fontId="66" fillId="23" borderId="10" applyNumberFormat="0" applyProtection="0">
      <alignment horizontal="left" vertical="center" indent="1"/>
    </xf>
    <xf numFmtId="4" fontId="66" fillId="23" borderId="10" applyNumberFormat="0" applyProtection="0">
      <alignment horizontal="left" vertical="center" indent="1"/>
    </xf>
    <xf numFmtId="4" fontId="66" fillId="26" borderId="10" applyNumberFormat="0" applyProtection="0">
      <alignment horizontal="right" vertical="center"/>
    </xf>
    <xf numFmtId="4" fontId="67" fillId="26" borderId="10" applyNumberFormat="0" applyProtection="0">
      <alignment horizontal="right" vertical="center"/>
    </xf>
    <xf numFmtId="0" fontId="17" fillId="4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0" fontId="70" fillId="0" borderId="0">
      <alignment/>
      <protection/>
    </xf>
    <xf numFmtId="4" fontId="71" fillId="26" borderId="10" applyNumberFormat="0" applyProtection="0">
      <alignment horizontal="right" vertical="center"/>
    </xf>
    <xf numFmtId="0" fontId="5" fillId="0" borderId="0">
      <alignment/>
      <protection/>
    </xf>
    <xf numFmtId="183" fontId="72" fillId="29" borderId="0">
      <alignment horizontal="right" vertical="top"/>
      <protection/>
    </xf>
    <xf numFmtId="38" fontId="72" fillId="29" borderId="0">
      <alignment horizontal="right" vertical="top"/>
      <protection/>
    </xf>
    <xf numFmtId="38" fontId="72" fillId="29" borderId="0">
      <alignment horizontal="right" vertical="top"/>
      <protection/>
    </xf>
    <xf numFmtId="0" fontId="34" fillId="0" borderId="0" applyNumberFormat="0" applyFill="0" applyBorder="0" applyAlignment="0" applyProtection="0"/>
    <xf numFmtId="0" fontId="32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167" fontId="4" fillId="0" borderId="2">
      <alignment/>
      <protection locked="0"/>
    </xf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6" fillId="8" borderId="3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7" fillId="2" borderId="10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28" fillId="2" borderId="3" applyNumberFormat="0" applyAlignment="0" applyProtection="0"/>
    <xf numFmtId="0" fontId="1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73" fillId="0" borderId="0" applyBorder="0">
      <alignment vertical="center"/>
      <protection/>
    </xf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33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" fillId="3" borderId="14">
      <alignment wrapText="1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49" fontId="0" fillId="0" borderId="0" applyBorder="0">
      <alignment vertical="top"/>
      <protection/>
    </xf>
    <xf numFmtId="0" fontId="1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7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7" fillId="0" borderId="0">
      <alignment/>
      <protection/>
    </xf>
    <xf numFmtId="0" fontId="13" fillId="0" borderId="0" applyNumberFormat="0" applyFill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18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183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0" fontId="4" fillId="0" borderId="14" applyFont="0" applyFill="0" applyBorder="0" applyProtection="0">
      <alignment horizontal="center" vertical="center"/>
    </xf>
    <xf numFmtId="176" fontId="45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318">
    <xf numFmtId="49" fontId="0" fillId="0" borderId="0" xfId="0" applyAlignment="1">
      <alignment vertical="top"/>
    </xf>
    <xf numFmtId="0" fontId="4" fillId="0" borderId="0" xfId="1343">
      <alignment/>
      <protection/>
    </xf>
    <xf numFmtId="0" fontId="21" fillId="0" borderId="0" xfId="1343" applyFont="1" applyFill="1" applyAlignment="1" applyProtection="1">
      <alignment vertical="center" wrapText="1"/>
      <protection/>
    </xf>
    <xf numFmtId="0" fontId="21" fillId="0" borderId="0" xfId="1343" applyFont="1" applyAlignment="1" applyProtection="1">
      <alignment vertical="center" wrapText="1"/>
      <protection/>
    </xf>
    <xf numFmtId="0" fontId="23" fillId="0" borderId="0" xfId="1343" applyFont="1" applyAlignment="1" applyProtection="1">
      <alignment vertical="center" wrapText="1"/>
      <protection/>
    </xf>
    <xf numFmtId="0" fontId="21" fillId="0" borderId="0" xfId="1343" applyFont="1" applyAlignment="1" applyProtection="1">
      <alignment horizontal="left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0" fontId="21" fillId="0" borderId="0" xfId="1343" applyFont="1" applyBorder="1" applyAlignment="1" applyProtection="1">
      <alignment vertical="center" wrapText="1"/>
      <protection/>
    </xf>
    <xf numFmtId="0" fontId="21" fillId="30" borderId="17" xfId="1343" applyFont="1" applyFill="1" applyBorder="1" applyAlignment="1" applyProtection="1">
      <alignment vertical="center" wrapText="1"/>
      <protection/>
    </xf>
    <xf numFmtId="0" fontId="21" fillId="30" borderId="18" xfId="1343" applyFont="1" applyFill="1" applyBorder="1" applyAlignment="1" applyProtection="1">
      <alignment vertical="center" wrapText="1"/>
      <protection/>
    </xf>
    <xf numFmtId="0" fontId="23" fillId="30" borderId="0" xfId="1343" applyFont="1" applyFill="1" applyBorder="1" applyAlignment="1" applyProtection="1">
      <alignment vertical="center" wrapText="1"/>
      <protection/>
    </xf>
    <xf numFmtId="0" fontId="23" fillId="30" borderId="15" xfId="1343" applyFont="1" applyFill="1" applyBorder="1" applyAlignment="1" applyProtection="1">
      <alignment vertical="center" wrapText="1"/>
      <protection/>
    </xf>
    <xf numFmtId="0" fontId="21" fillId="30" borderId="0" xfId="1343" applyFont="1" applyFill="1" applyBorder="1" applyAlignment="1" applyProtection="1">
      <alignment vertical="center" wrapText="1"/>
      <protection/>
    </xf>
    <xf numFmtId="0" fontId="21" fillId="30" borderId="15" xfId="1343" applyFont="1" applyFill="1" applyBorder="1" applyAlignment="1" applyProtection="1">
      <alignment vertical="center" wrapText="1"/>
      <protection/>
    </xf>
    <xf numFmtId="0" fontId="21" fillId="30" borderId="19" xfId="1343" applyFont="1" applyFill="1" applyBorder="1" applyAlignment="1" applyProtection="1">
      <alignment vertical="center" wrapText="1"/>
      <protection/>
    </xf>
    <xf numFmtId="0" fontId="21" fillId="30" borderId="20" xfId="1343" applyFont="1" applyFill="1" applyBorder="1" applyAlignment="1" applyProtection="1">
      <alignment vertical="center" wrapText="1"/>
      <protection/>
    </xf>
    <xf numFmtId="0" fontId="21" fillId="30" borderId="21" xfId="1343" applyFont="1" applyFill="1" applyBorder="1" applyAlignment="1" applyProtection="1">
      <alignment vertical="center" wrapText="1"/>
      <protection/>
    </xf>
    <xf numFmtId="0" fontId="21" fillId="30" borderId="22" xfId="1343" applyFont="1" applyFill="1" applyBorder="1" applyAlignment="1" applyProtection="1">
      <alignment vertical="center" wrapText="1"/>
      <protection/>
    </xf>
    <xf numFmtId="0" fontId="21" fillId="30" borderId="0" xfId="1345" applyFont="1" applyFill="1" applyBorder="1" applyAlignment="1" applyProtection="1">
      <alignment vertical="center" wrapText="1"/>
      <protection/>
    </xf>
    <xf numFmtId="0" fontId="21" fillId="30" borderId="0" xfId="1343" applyFont="1" applyFill="1" applyBorder="1" applyAlignment="1" applyProtection="1">
      <alignment horizontal="left" vertical="center" wrapText="1"/>
      <protection/>
    </xf>
    <xf numFmtId="0" fontId="21" fillId="0" borderId="0" xfId="1334" applyFont="1" applyAlignment="1" applyProtection="1">
      <alignment vertical="center" wrapText="1"/>
      <protection/>
    </xf>
    <xf numFmtId="0" fontId="21" fillId="30" borderId="0" xfId="1345" applyNumberFormat="1" applyFont="1" applyFill="1" applyBorder="1" applyAlignment="1" applyProtection="1">
      <alignment vertical="center" wrapText="1"/>
      <protection/>
    </xf>
    <xf numFmtId="0" fontId="22" fillId="0" borderId="0" xfId="1343" applyFont="1" applyAlignment="1" applyProtection="1">
      <alignment vertical="center" wrapText="1"/>
      <protection/>
    </xf>
    <xf numFmtId="0" fontId="4" fillId="0" borderId="0" xfId="1343" applyAlignment="1">
      <alignment horizontal="left" indent="1"/>
      <protection/>
    </xf>
    <xf numFmtId="0" fontId="21" fillId="30" borderId="0" xfId="1343" applyFont="1" applyFill="1" applyBorder="1" applyAlignment="1" applyProtection="1">
      <alignment horizontal="center" vertical="top" wrapText="1"/>
      <protection/>
    </xf>
    <xf numFmtId="49" fontId="0" fillId="0" borderId="0" xfId="0" applyNumberFormat="1" applyAlignment="1" applyProtection="1">
      <alignment vertical="top"/>
      <protection/>
    </xf>
    <xf numFmtId="49" fontId="0" fillId="0" borderId="0" xfId="1336" applyNumberFormat="1" applyFont="1" applyProtection="1">
      <alignment vertical="top"/>
      <protection/>
    </xf>
    <xf numFmtId="0" fontId="4" fillId="0" borderId="0" xfId="1343" applyBorder="1">
      <alignment/>
      <protection/>
    </xf>
    <xf numFmtId="0" fontId="0" fillId="30" borderId="18" xfId="1333" applyFont="1" applyFill="1" applyBorder="1" applyAlignment="1" applyProtection="1">
      <alignment wrapText="1"/>
      <protection/>
    </xf>
    <xf numFmtId="0" fontId="0" fillId="30" borderId="23" xfId="1333" applyFont="1" applyFill="1" applyBorder="1" applyAlignment="1" applyProtection="1">
      <alignment wrapText="1"/>
      <protection/>
    </xf>
    <xf numFmtId="0" fontId="0" fillId="30" borderId="24" xfId="1333" applyFont="1" applyFill="1" applyBorder="1" applyAlignment="1" applyProtection="1">
      <alignment wrapText="1"/>
      <protection/>
    </xf>
    <xf numFmtId="49" fontId="14" fillId="30" borderId="19" xfId="1338" applyFont="1" applyFill="1" applyBorder="1" applyAlignment="1" applyProtection="1">
      <alignment horizontal="left" vertical="center" indent="2"/>
      <protection/>
    </xf>
    <xf numFmtId="49" fontId="14" fillId="30" borderId="0" xfId="1338" applyFont="1" applyFill="1" applyBorder="1" applyAlignment="1" applyProtection="1">
      <alignment horizontal="left" vertical="center" indent="2"/>
      <protection/>
    </xf>
    <xf numFmtId="0" fontId="0" fillId="30" borderId="0" xfId="1333" applyFont="1" applyFill="1" applyBorder="1" applyAlignment="1" applyProtection="1">
      <alignment wrapText="1"/>
      <protection/>
    </xf>
    <xf numFmtId="0" fontId="0" fillId="30" borderId="15" xfId="1333" applyFont="1" applyFill="1" applyBorder="1" applyAlignment="1" applyProtection="1">
      <alignment wrapText="1"/>
      <protection/>
    </xf>
    <xf numFmtId="49" fontId="0" fillId="30" borderId="21" xfId="1341" applyFont="1" applyFill="1" applyBorder="1" applyProtection="1">
      <alignment vertical="top"/>
      <protection/>
    </xf>
    <xf numFmtId="49" fontId="0" fillId="30" borderId="22" xfId="1341" applyFont="1" applyFill="1" applyBorder="1" applyProtection="1">
      <alignment vertical="top"/>
      <protection/>
    </xf>
    <xf numFmtId="49" fontId="0" fillId="30" borderId="20" xfId="1341" applyFont="1" applyFill="1" applyBorder="1" applyProtection="1">
      <alignment vertical="top"/>
      <protection/>
    </xf>
    <xf numFmtId="0" fontId="4" fillId="30" borderId="15" xfId="1343" applyFill="1" applyBorder="1" applyAlignment="1">
      <alignment horizontal="center"/>
      <protection/>
    </xf>
    <xf numFmtId="0" fontId="4" fillId="30" borderId="20" xfId="1343" applyFill="1" applyBorder="1" applyAlignment="1">
      <alignment horizontal="center"/>
      <protection/>
    </xf>
    <xf numFmtId="49" fontId="57" fillId="13" borderId="0" xfId="0" applyFont="1" applyFill="1" applyAlignment="1" applyProtection="1">
      <alignment horizontal="center" vertical="top"/>
      <protection/>
    </xf>
    <xf numFmtId="0" fontId="0" fillId="31" borderId="0" xfId="0" applyNumberFormat="1" applyFill="1" applyAlignment="1" applyProtection="1">
      <alignment horizontal="right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0" fillId="0" borderId="0" xfId="0" applyAlignment="1" applyProtection="1">
      <alignment vertical="top" wrapText="1"/>
      <protection/>
    </xf>
    <xf numFmtId="49" fontId="43" fillId="0" borderId="0" xfId="0" applyFont="1" applyAlignment="1" applyProtection="1">
      <alignment vertical="top" wrapText="1"/>
      <protection/>
    </xf>
    <xf numFmtId="0" fontId="21" fillId="32" borderId="0" xfId="1343" applyFont="1" applyFill="1" applyAlignment="1" applyProtection="1">
      <alignment vertical="center" wrapText="1"/>
      <protection locked="0"/>
    </xf>
    <xf numFmtId="49" fontId="0" fillId="0" borderId="0" xfId="0" applyNumberFormat="1" applyFont="1" applyAlignment="1" applyProtection="1">
      <alignment/>
      <protection/>
    </xf>
    <xf numFmtId="0" fontId="4" fillId="0" borderId="0" xfId="1340" applyFont="1" applyAlignment="1" applyProtection="1">
      <alignment wrapText="1"/>
      <protection/>
    </xf>
    <xf numFmtId="0" fontId="4" fillId="0" borderId="0" xfId="1340" applyAlignment="1" applyProtection="1">
      <alignment wrapText="1"/>
      <protection/>
    </xf>
    <xf numFmtId="0" fontId="4" fillId="30" borderId="19" xfId="1343" applyFill="1" applyBorder="1" applyAlignment="1">
      <alignment horizontal="center"/>
      <protection/>
    </xf>
    <xf numFmtId="0" fontId="4" fillId="30" borderId="0" xfId="1343" applyFill="1" applyBorder="1" applyAlignment="1">
      <alignment horizontal="center"/>
      <protection/>
    </xf>
    <xf numFmtId="0" fontId="4" fillId="0" borderId="17" xfId="1343" applyBorder="1">
      <alignment/>
      <protection/>
    </xf>
    <xf numFmtId="0" fontId="4" fillId="0" borderId="18" xfId="1343" applyBorder="1">
      <alignment/>
      <protection/>
    </xf>
    <xf numFmtId="0" fontId="21" fillId="10" borderId="0" xfId="1343" applyFont="1" applyFill="1" applyAlignment="1" applyProtection="1">
      <alignment vertical="center" wrapText="1"/>
      <protection/>
    </xf>
    <xf numFmtId="0" fontId="0" fillId="30" borderId="0" xfId="1343" applyFont="1" applyFill="1" applyBorder="1" applyAlignment="1" applyProtection="1">
      <alignment vertical="center" wrapText="1"/>
      <protection/>
    </xf>
    <xf numFmtId="0" fontId="0" fillId="30" borderId="15" xfId="1343" applyFont="1" applyFill="1" applyBorder="1" applyAlignment="1" applyProtection="1">
      <alignment vertical="center" wrapText="1"/>
      <protection/>
    </xf>
    <xf numFmtId="0" fontId="22" fillId="0" borderId="25" xfId="1343" applyFont="1" applyFill="1" applyBorder="1" applyAlignment="1" applyProtection="1">
      <alignment horizontal="center" vertical="center" wrapText="1"/>
      <protection/>
    </xf>
    <xf numFmtId="0" fontId="21" fillId="32" borderId="26" xfId="1343" applyFont="1" applyFill="1" applyBorder="1" applyAlignment="1" applyProtection="1">
      <alignment horizontal="center" vertical="center" wrapText="1"/>
      <protection locked="0"/>
    </xf>
    <xf numFmtId="0" fontId="22" fillId="0" borderId="27" xfId="1343" applyFont="1" applyFill="1" applyBorder="1" applyAlignment="1" applyProtection="1">
      <alignment horizontal="center" vertical="center" wrapText="1"/>
      <protection/>
    </xf>
    <xf numFmtId="49" fontId="21" fillId="3" borderId="28" xfId="1346" applyNumberFormat="1" applyFont="1" applyFill="1" applyBorder="1" applyAlignment="1" applyProtection="1">
      <alignment horizontal="center" vertical="center" wrapText="1"/>
      <protection/>
    </xf>
    <xf numFmtId="0" fontId="22" fillId="0" borderId="29" xfId="1343" applyFont="1" applyFill="1" applyBorder="1" applyAlignment="1" applyProtection="1">
      <alignment horizontal="center" vertical="center" wrapText="1"/>
      <protection/>
    </xf>
    <xf numFmtId="49" fontId="21" fillId="3" borderId="30" xfId="1346" applyNumberFormat="1" applyFont="1" applyFill="1" applyBorder="1" applyAlignment="1" applyProtection="1">
      <alignment horizontal="center" vertical="center" wrapText="1"/>
      <protection/>
    </xf>
    <xf numFmtId="0" fontId="22" fillId="30" borderId="31" xfId="1343" applyFont="1" applyFill="1" applyBorder="1" applyAlignment="1" applyProtection="1">
      <alignment horizontal="center" vertical="center" wrapText="1"/>
      <protection/>
    </xf>
    <xf numFmtId="0" fontId="22" fillId="30" borderId="32" xfId="1343" applyFont="1" applyFill="1" applyBorder="1" applyAlignment="1" applyProtection="1">
      <alignment horizontal="center" vertical="center" wrapText="1"/>
      <protection/>
    </xf>
    <xf numFmtId="49" fontId="21" fillId="3" borderId="33" xfId="1343" applyNumberFormat="1" applyFont="1" applyFill="1" applyBorder="1" applyAlignment="1" applyProtection="1">
      <alignment horizontal="center" vertical="center" wrapText="1"/>
      <protection/>
    </xf>
    <xf numFmtId="0" fontId="22" fillId="30" borderId="34" xfId="1343" applyFont="1" applyFill="1" applyBorder="1" applyAlignment="1" applyProtection="1">
      <alignment horizontal="center" vertical="center" wrapText="1"/>
      <protection/>
    </xf>
    <xf numFmtId="0" fontId="22" fillId="3" borderId="35" xfId="1343" applyFont="1" applyFill="1" applyBorder="1" applyAlignment="1" applyProtection="1">
      <alignment horizontal="center" vertical="center" wrapText="1"/>
      <protection/>
    </xf>
    <xf numFmtId="0" fontId="22" fillId="32" borderId="36" xfId="1343" applyFont="1" applyFill="1" applyBorder="1" applyAlignment="1" applyProtection="1">
      <alignment horizontal="center" vertical="center" wrapText="1"/>
      <protection locked="0"/>
    </xf>
    <xf numFmtId="0" fontId="21" fillId="32" borderId="33" xfId="1343" applyFont="1" applyFill="1" applyBorder="1" applyAlignment="1" applyProtection="1">
      <alignment horizontal="center" vertical="center" wrapText="1"/>
      <protection locked="0"/>
    </xf>
    <xf numFmtId="4" fontId="0" fillId="32" borderId="14" xfId="1146" applyFont="1" applyFill="1" applyBorder="1" applyAlignment="1" applyProtection="1">
      <alignment horizontal="left" vertical="center" wrapText="1"/>
      <protection locked="0"/>
    </xf>
    <xf numFmtId="0" fontId="14" fillId="0" borderId="0" xfId="1343" applyFont="1" applyFill="1" applyAlignment="1" applyProtection="1">
      <alignment vertical="center" wrapText="1"/>
      <protection/>
    </xf>
    <xf numFmtId="0" fontId="0" fillId="0" borderId="0" xfId="1343" applyFont="1" applyFill="1" applyAlignment="1" applyProtection="1">
      <alignment vertical="center" wrapText="1"/>
      <protection/>
    </xf>
    <xf numFmtId="0" fontId="56" fillId="0" borderId="0" xfId="1030" applyFont="1" applyFill="1" applyBorder="1" applyAlignment="1" applyProtection="1">
      <alignment horizontal="center" vertical="center"/>
      <protection/>
    </xf>
    <xf numFmtId="4" fontId="0" fillId="33" borderId="37" xfId="1146" applyFont="1" applyFill="1" applyBorder="1" applyAlignment="1" applyProtection="1">
      <alignment vertical="center" wrapText="1"/>
      <protection/>
    </xf>
    <xf numFmtId="4" fontId="0" fillId="33" borderId="38" xfId="1146" applyFont="1" applyFill="1" applyBorder="1" applyAlignment="1" applyProtection="1">
      <alignment vertical="center" wrapText="1"/>
      <protection/>
    </xf>
    <xf numFmtId="4" fontId="0" fillId="33" borderId="39" xfId="1146" applyFont="1" applyFill="1" applyBorder="1" applyAlignment="1" applyProtection="1">
      <alignment horizontal="left" vertical="center" wrapText="1"/>
      <protection/>
    </xf>
    <xf numFmtId="4" fontId="0" fillId="33" borderId="39" xfId="1146" applyFont="1" applyFill="1" applyBorder="1" applyAlignment="1" applyProtection="1">
      <alignment horizontal="right" vertical="center" wrapText="1"/>
      <protection/>
    </xf>
    <xf numFmtId="4" fontId="0" fillId="33" borderId="40" xfId="1146" applyFont="1" applyFill="1" applyBorder="1" applyAlignment="1" applyProtection="1">
      <alignment horizontal="right" vertical="center" wrapText="1"/>
      <protection/>
    </xf>
    <xf numFmtId="0" fontId="0" fillId="0" borderId="0" xfId="1343" applyFont="1" applyFill="1" applyBorder="1" applyAlignment="1" applyProtection="1">
      <alignment vertical="center" wrapText="1"/>
      <protection/>
    </xf>
    <xf numFmtId="4" fontId="0" fillId="3" borderId="41" xfId="1146" applyFont="1" applyFill="1" applyBorder="1" applyAlignment="1" applyProtection="1">
      <alignment vertical="center" wrapText="1"/>
      <protection/>
    </xf>
    <xf numFmtId="4" fontId="0" fillId="32" borderId="41" xfId="1146" applyFont="1" applyFill="1" applyBorder="1" applyAlignment="1" applyProtection="1">
      <alignment horizontal="left" vertical="center" wrapText="1"/>
      <protection locked="0"/>
    </xf>
    <xf numFmtId="0" fontId="0" fillId="34" borderId="42" xfId="1343" applyFont="1" applyFill="1" applyBorder="1" applyAlignment="1" applyProtection="1">
      <alignment vertical="center" wrapText="1"/>
      <protection/>
    </xf>
    <xf numFmtId="0" fontId="0" fillId="34" borderId="43" xfId="1343" applyFont="1" applyFill="1" applyBorder="1" applyAlignment="1" applyProtection="1">
      <alignment vertical="center" wrapText="1"/>
      <protection/>
    </xf>
    <xf numFmtId="4" fontId="0" fillId="0" borderId="44" xfId="1146" applyFont="1" applyFill="1" applyBorder="1" applyAlignment="1" applyProtection="1">
      <alignment vertical="center" wrapText="1"/>
      <protection/>
    </xf>
    <xf numFmtId="4" fontId="0" fillId="0" borderId="45" xfId="1146" applyFont="1" applyFill="1" applyBorder="1" applyAlignment="1" applyProtection="1">
      <alignment vertical="center" wrapText="1"/>
      <protection/>
    </xf>
    <xf numFmtId="4" fontId="0" fillId="34" borderId="46" xfId="1146" applyFont="1" applyFill="1" applyBorder="1" applyAlignment="1" applyProtection="1">
      <alignment vertical="center" wrapText="1"/>
      <protection/>
    </xf>
    <xf numFmtId="4" fontId="0" fillId="34" borderId="47" xfId="1146" applyFont="1" applyFill="1" applyBorder="1" applyAlignment="1" applyProtection="1">
      <alignment vertical="center" wrapText="1"/>
      <protection/>
    </xf>
    <xf numFmtId="4" fontId="0" fillId="34" borderId="22" xfId="1146" applyFont="1" applyFill="1" applyBorder="1" applyAlignment="1" applyProtection="1">
      <alignment vertical="center" wrapText="1"/>
      <protection/>
    </xf>
    <xf numFmtId="4" fontId="0" fillId="34" borderId="38" xfId="1146" applyFont="1" applyFill="1" applyBorder="1" applyAlignment="1" applyProtection="1">
      <alignment vertical="center" wrapText="1"/>
      <protection/>
    </xf>
    <xf numFmtId="4" fontId="0" fillId="34" borderId="22" xfId="1146" applyFont="1" applyFill="1" applyBorder="1" applyAlignment="1" applyProtection="1">
      <alignment horizontal="right" vertical="center" wrapText="1"/>
      <protection/>
    </xf>
    <xf numFmtId="4" fontId="0" fillId="34" borderId="48" xfId="1146" applyFont="1" applyFill="1" applyBorder="1" applyAlignment="1" applyProtection="1">
      <alignment horizontal="right" vertical="center" wrapText="1"/>
      <protection/>
    </xf>
    <xf numFmtId="0" fontId="56" fillId="34" borderId="49" xfId="1033" applyFont="1" applyFill="1" applyBorder="1" applyAlignment="1" applyProtection="1">
      <alignment horizontal="left" vertical="center" wrapText="1" indent="1"/>
      <protection/>
    </xf>
    <xf numFmtId="0" fontId="74" fillId="34" borderId="46" xfId="1033" applyFont="1" applyFill="1" applyBorder="1" applyAlignment="1" applyProtection="1">
      <alignment vertical="center" wrapText="1"/>
      <protection/>
    </xf>
    <xf numFmtId="0" fontId="14" fillId="0" borderId="10" xfId="1144" applyFont="1" applyFill="1" applyBorder="1" applyAlignment="1" applyProtection="1">
      <alignment horizontal="center" vertical="center" wrapText="1"/>
      <protection/>
    </xf>
    <xf numFmtId="0" fontId="14" fillId="0" borderId="50" xfId="1144" applyFont="1" applyFill="1" applyBorder="1" applyAlignment="1" applyProtection="1">
      <alignment horizontal="center" vertical="center" wrapText="1"/>
      <protection/>
    </xf>
    <xf numFmtId="0" fontId="14" fillId="0" borderId="51" xfId="1144" applyFont="1" applyFill="1" applyBorder="1" applyAlignment="1" applyProtection="1">
      <alignment horizontal="center" vertical="center" wrapText="1"/>
      <protection/>
    </xf>
    <xf numFmtId="0" fontId="14" fillId="0" borderId="52" xfId="1144" applyFont="1" applyFill="1" applyBorder="1" applyAlignment="1" applyProtection="1">
      <alignment horizontal="center" vertical="center" wrapText="1"/>
      <protection/>
    </xf>
    <xf numFmtId="49" fontId="75" fillId="30" borderId="53" xfId="1144" applyNumberFormat="1" applyFont="1" applyFill="1" applyBorder="1" applyAlignment="1" applyProtection="1">
      <alignment horizontal="center" vertical="center" wrapText="1"/>
      <protection/>
    </xf>
    <xf numFmtId="49" fontId="75" fillId="0" borderId="53" xfId="1144" applyNumberFormat="1" applyFont="1" applyFill="1" applyBorder="1" applyAlignment="1" applyProtection="1">
      <alignment horizontal="center" vertical="center" wrapText="1"/>
      <protection/>
    </xf>
    <xf numFmtId="0" fontId="14" fillId="0" borderId="54" xfId="1343" applyFont="1" applyFill="1" applyBorder="1" applyAlignment="1" applyProtection="1">
      <alignment vertical="center" wrapText="1"/>
      <protection/>
    </xf>
    <xf numFmtId="0" fontId="14" fillId="0" borderId="55" xfId="1343" applyFont="1" applyFill="1" applyBorder="1" applyAlignment="1" applyProtection="1">
      <alignment vertical="center" wrapText="1"/>
      <protection/>
    </xf>
    <xf numFmtId="4" fontId="14" fillId="0" borderId="55" xfId="1545" applyFont="1" applyFill="1" applyBorder="1" applyAlignment="1" applyProtection="1">
      <alignment horizontal="right" vertical="center" wrapText="1"/>
      <protection/>
    </xf>
    <xf numFmtId="4" fontId="14" fillId="3" borderId="55" xfId="1545" applyFont="1" applyBorder="1" applyAlignment="1" applyProtection="1">
      <alignment horizontal="right" vertical="center" wrapText="1"/>
      <protection/>
    </xf>
    <xf numFmtId="4" fontId="14" fillId="3" borderId="56" xfId="1545" applyFont="1" applyBorder="1" applyAlignment="1" applyProtection="1">
      <alignment horizontal="right" vertical="center" wrapText="1"/>
      <protection/>
    </xf>
    <xf numFmtId="0" fontId="56" fillId="30" borderId="19" xfId="1033" applyFont="1" applyFill="1" applyBorder="1" applyAlignment="1" applyProtection="1">
      <alignment vertical="center" wrapText="1"/>
      <protection/>
    </xf>
    <xf numFmtId="4" fontId="0" fillId="0" borderId="0" xfId="1146" applyFont="1" applyFill="1" applyBorder="1" applyAlignment="1" applyProtection="1">
      <alignment horizontal="center" vertical="center" wrapText="1"/>
      <protection/>
    </xf>
    <xf numFmtId="0" fontId="56" fillId="0" borderId="0" xfId="1033" applyFont="1" applyFill="1" applyBorder="1" applyAlignment="1" applyProtection="1">
      <alignment horizontal="center" vertical="center" wrapText="1"/>
      <protection/>
    </xf>
    <xf numFmtId="4" fontId="0" fillId="0" borderId="0" xfId="1146" applyFont="1" applyFill="1" applyBorder="1" applyAlignment="1" applyProtection="1">
      <alignment vertical="center" wrapText="1"/>
      <protection/>
    </xf>
    <xf numFmtId="49" fontId="0" fillId="0" borderId="0" xfId="0" applyFill="1" applyAlignment="1" applyProtection="1">
      <alignment vertical="top"/>
      <protection/>
    </xf>
    <xf numFmtId="4" fontId="0" fillId="0" borderId="14" xfId="1146" applyFont="1" applyFill="1" applyBorder="1" applyAlignment="1" applyProtection="1">
      <alignment vertical="center" wrapText="1"/>
      <protection/>
    </xf>
    <xf numFmtId="4" fontId="0" fillId="3" borderId="14" xfId="1146" applyFont="1" applyFill="1" applyBorder="1" applyAlignment="1" applyProtection="1">
      <alignment vertical="center" wrapText="1"/>
      <protection/>
    </xf>
    <xf numFmtId="49" fontId="14" fillId="10" borderId="0" xfId="0" applyFont="1" applyFill="1" applyAlignment="1" applyProtection="1">
      <alignment vertical="top"/>
      <protection/>
    </xf>
    <xf numFmtId="0" fontId="0" fillId="0" borderId="0" xfId="1343" applyFont="1" applyFill="1" applyBorder="1" applyAlignment="1" applyProtection="1">
      <alignment vertical="center" wrapText="1"/>
      <protection/>
    </xf>
    <xf numFmtId="0" fontId="0" fillId="0" borderId="0" xfId="1343" applyFont="1" applyFill="1" applyBorder="1" applyAlignment="1" applyProtection="1">
      <alignment vertical="center" wrapText="1"/>
      <protection/>
    </xf>
    <xf numFmtId="4" fontId="0" fillId="0" borderId="55" xfId="1146" applyFont="1" applyFill="1" applyBorder="1" applyAlignment="1" applyProtection="1">
      <alignment horizontal="right" vertical="center" wrapText="1"/>
      <protection/>
    </xf>
    <xf numFmtId="0" fontId="0" fillId="2" borderId="57" xfId="1343" applyFont="1" applyFill="1" applyBorder="1" applyAlignment="1" applyProtection="1">
      <alignment vertical="center" wrapText="1"/>
      <protection/>
    </xf>
    <xf numFmtId="0" fontId="0" fillId="2" borderId="38" xfId="1343" applyFont="1" applyFill="1" applyBorder="1" applyAlignment="1" applyProtection="1">
      <alignment vertical="center" wrapText="1"/>
      <protection/>
    </xf>
    <xf numFmtId="0" fontId="0" fillId="2" borderId="39" xfId="1343" applyFont="1" applyFill="1" applyBorder="1" applyAlignment="1" applyProtection="1">
      <alignment vertical="center" wrapText="1"/>
      <protection/>
    </xf>
    <xf numFmtId="0" fontId="0" fillId="2" borderId="40" xfId="1343" applyFont="1" applyFill="1" applyBorder="1" applyAlignment="1" applyProtection="1">
      <alignment vertical="center" wrapText="1"/>
      <protection/>
    </xf>
    <xf numFmtId="0" fontId="0" fillId="0" borderId="0" xfId="1343" applyFont="1" applyFill="1" applyAlignment="1" applyProtection="1">
      <alignment vertical="center" wrapText="1"/>
      <protection/>
    </xf>
    <xf numFmtId="4" fontId="0" fillId="34" borderId="46" xfId="1146" applyFont="1" applyFill="1" applyBorder="1" applyAlignment="1" applyProtection="1">
      <alignment vertical="center" wrapText="1"/>
      <protection/>
    </xf>
    <xf numFmtId="4" fontId="0" fillId="34" borderId="42" xfId="1146" applyFont="1" applyFill="1" applyBorder="1" applyAlignment="1" applyProtection="1">
      <alignment vertical="center" wrapText="1"/>
      <protection/>
    </xf>
    <xf numFmtId="4" fontId="0" fillId="34" borderId="43" xfId="1146" applyFont="1" applyFill="1" applyBorder="1" applyAlignment="1" applyProtection="1">
      <alignment vertical="center" wrapText="1"/>
      <protection/>
    </xf>
    <xf numFmtId="0" fontId="0" fillId="0" borderId="0" xfId="1343" applyFont="1" applyFill="1" applyAlignment="1" applyProtection="1">
      <alignment vertical="center" wrapText="1"/>
      <protection/>
    </xf>
    <xf numFmtId="0" fontId="0" fillId="0" borderId="0" xfId="1343" applyFont="1" applyFill="1" applyBorder="1" applyAlignment="1" applyProtection="1">
      <alignment horizontal="right" vertical="center" wrapText="1"/>
      <protection/>
    </xf>
    <xf numFmtId="0" fontId="0" fillId="0" borderId="0" xfId="1343" applyFont="1" applyFill="1" applyBorder="1" applyAlignment="1" applyProtection="1">
      <alignment horizontal="right" vertical="center" wrapText="1"/>
      <protection/>
    </xf>
    <xf numFmtId="0" fontId="14" fillId="0" borderId="0" xfId="1343" applyFont="1" applyFill="1" applyBorder="1" applyAlignment="1" applyProtection="1">
      <alignment vertical="center" wrapText="1"/>
      <protection/>
    </xf>
    <xf numFmtId="0" fontId="14" fillId="0" borderId="0" xfId="1049" applyFont="1" applyFill="1" applyBorder="1" applyAlignment="1" applyProtection="1">
      <alignment vertical="center" wrapText="1"/>
      <protection/>
    </xf>
    <xf numFmtId="4" fontId="14" fillId="3" borderId="10" xfId="1545" applyFont="1" applyFill="1" applyBorder="1" applyAlignment="1" applyProtection="1">
      <alignment horizontal="right" vertical="center" wrapText="1"/>
      <protection/>
    </xf>
    <xf numFmtId="4" fontId="14" fillId="3" borderId="50" xfId="1545" applyFont="1" applyFill="1" applyBorder="1" applyAlignment="1" applyProtection="1">
      <alignment horizontal="right" vertical="center" wrapText="1"/>
      <protection/>
    </xf>
    <xf numFmtId="4" fontId="0" fillId="3" borderId="10" xfId="1146" applyFont="1" applyFill="1" applyBorder="1" applyAlignment="1" applyProtection="1">
      <alignment horizontal="right" vertical="center" wrapText="1"/>
      <protection/>
    </xf>
    <xf numFmtId="4" fontId="0" fillId="3" borderId="50" xfId="1146" applyFont="1" applyFill="1" applyBorder="1" applyAlignment="1" applyProtection="1">
      <alignment horizontal="right" vertical="center" wrapText="1"/>
      <protection/>
    </xf>
    <xf numFmtId="4" fontId="0" fillId="3" borderId="51" xfId="1146" applyFont="1" applyFill="1" applyBorder="1" applyAlignment="1" applyProtection="1">
      <alignment horizontal="right" vertical="center" wrapText="1"/>
      <protection/>
    </xf>
    <xf numFmtId="4" fontId="0" fillId="3" borderId="52" xfId="1146" applyFont="1" applyFill="1" applyBorder="1" applyAlignment="1" applyProtection="1">
      <alignment horizontal="right" vertical="center" wrapText="1"/>
      <protection/>
    </xf>
    <xf numFmtId="0" fontId="14" fillId="0" borderId="10" xfId="1343" applyFont="1" applyFill="1" applyBorder="1" applyAlignment="1" applyProtection="1">
      <alignment vertical="center" wrapText="1"/>
      <protection/>
    </xf>
    <xf numFmtId="0" fontId="21" fillId="0" borderId="10" xfId="1339" applyFont="1" applyFill="1" applyBorder="1" applyAlignment="1" applyProtection="1">
      <alignment vertical="center" wrapText="1"/>
      <protection/>
    </xf>
    <xf numFmtId="0" fontId="21" fillId="0" borderId="10" xfId="1339" applyFont="1" applyFill="1" applyBorder="1" applyAlignment="1" applyProtection="1">
      <alignment horizontal="left" vertical="center" wrapText="1"/>
      <protection/>
    </xf>
    <xf numFmtId="0" fontId="21" fillId="0" borderId="10" xfId="1339" applyFont="1" applyFill="1" applyBorder="1" applyAlignment="1" applyProtection="1">
      <alignment horizontal="left" vertical="center" wrapText="1" indent="2"/>
      <protection/>
    </xf>
    <xf numFmtId="0" fontId="21" fillId="0" borderId="51" xfId="1339" applyFont="1" applyFill="1" applyBorder="1" applyAlignment="1" applyProtection="1">
      <alignment horizontal="left" vertical="center" wrapText="1" indent="2"/>
      <protection/>
    </xf>
    <xf numFmtId="0" fontId="21" fillId="0" borderId="0" xfId="1339" applyFont="1" applyFill="1" applyBorder="1" applyAlignment="1" applyProtection="1">
      <alignment horizontal="left" vertical="center" wrapText="1" indent="2"/>
      <protection/>
    </xf>
    <xf numFmtId="4" fontId="0" fillId="0" borderId="0" xfId="1146" applyFont="1" applyFill="1" applyBorder="1" applyAlignment="1" applyProtection="1">
      <alignment horizontal="right" vertical="center" wrapText="1"/>
      <protection/>
    </xf>
    <xf numFmtId="4" fontId="14" fillId="3" borderId="10" xfId="1545" applyFont="1" applyBorder="1" applyAlignment="1" applyProtection="1">
      <alignment horizontal="right" vertical="center" wrapText="1"/>
      <protection/>
    </xf>
    <xf numFmtId="4" fontId="0" fillId="3" borderId="10" xfId="1146" applyFont="1" applyFill="1" applyBorder="1" applyAlignment="1" applyProtection="1">
      <alignment horizontal="right" vertical="center" wrapText="1"/>
      <protection/>
    </xf>
    <xf numFmtId="4" fontId="0" fillId="3" borderId="50" xfId="1146" applyFont="1" applyFill="1" applyBorder="1" applyAlignment="1" applyProtection="1">
      <alignment horizontal="right" vertical="center" wrapText="1"/>
      <protection/>
    </xf>
    <xf numFmtId="4" fontId="0" fillId="3" borderId="51" xfId="1146" applyFont="1" applyFill="1" applyBorder="1" applyAlignment="1" applyProtection="1">
      <alignment horizontal="right" vertical="center" wrapText="1"/>
      <protection/>
    </xf>
    <xf numFmtId="4" fontId="0" fillId="3" borderId="52" xfId="1146" applyFont="1" applyFill="1" applyBorder="1" applyAlignment="1" applyProtection="1">
      <alignment horizontal="right" vertical="center" wrapText="1"/>
      <protection/>
    </xf>
    <xf numFmtId="0" fontId="21" fillId="0" borderId="51" xfId="1339" applyFont="1" applyFill="1" applyBorder="1" applyAlignment="1" applyProtection="1">
      <alignment vertical="center" wrapText="1"/>
      <protection/>
    </xf>
    <xf numFmtId="4" fontId="14" fillId="3" borderId="50" xfId="1545" applyFont="1" applyBorder="1" applyAlignment="1" applyProtection="1">
      <alignment horizontal="right" vertical="center" wrapText="1"/>
      <protection/>
    </xf>
    <xf numFmtId="0" fontId="21" fillId="0" borderId="0" xfId="1334" applyFont="1" applyFill="1" applyBorder="1" applyAlignment="1" applyProtection="1">
      <alignment vertical="center" wrapText="1"/>
      <protection/>
    </xf>
    <xf numFmtId="49" fontId="0" fillId="3" borderId="14" xfId="1335" applyFont="1" applyFill="1" applyBorder="1" applyAlignment="1" applyProtection="1">
      <alignment horizontal="center" vertical="top"/>
      <protection/>
    </xf>
    <xf numFmtId="49" fontId="0" fillId="0" borderId="0" xfId="1335" applyFont="1" applyProtection="1">
      <alignment vertical="top"/>
      <protection/>
    </xf>
    <xf numFmtId="49" fontId="0" fillId="0" borderId="0" xfId="1335" applyFont="1" applyFill="1" applyProtection="1">
      <alignment vertical="top"/>
      <protection/>
    </xf>
    <xf numFmtId="0" fontId="21" fillId="0" borderId="0" xfId="1339" applyFont="1" applyFill="1" applyBorder="1" applyAlignment="1" applyProtection="1">
      <alignment horizontal="left" vertical="center" wrapText="1"/>
      <protection/>
    </xf>
    <xf numFmtId="0" fontId="22" fillId="10" borderId="14" xfId="1343" applyFont="1" applyFill="1" applyBorder="1" applyAlignment="1" applyProtection="1">
      <alignment horizontal="center" vertical="center" wrapText="1"/>
      <protection/>
    </xf>
    <xf numFmtId="0" fontId="22" fillId="10" borderId="58" xfId="1343" applyFont="1" applyFill="1" applyBorder="1" applyAlignment="1" applyProtection="1">
      <alignment horizontal="center" vertical="center" wrapText="1"/>
      <protection/>
    </xf>
    <xf numFmtId="4" fontId="0" fillId="0" borderId="59" xfId="1146" applyFont="1" applyFill="1" applyBorder="1" applyAlignment="1" applyProtection="1">
      <alignment vertical="center" wrapText="1"/>
      <protection/>
    </xf>
    <xf numFmtId="4" fontId="0" fillId="0" borderId="60" xfId="1146" applyFont="1" applyFill="1" applyBorder="1" applyAlignment="1" applyProtection="1">
      <alignment vertical="center" wrapText="1"/>
      <protection/>
    </xf>
    <xf numFmtId="4" fontId="0" fillId="0" borderId="61" xfId="1146" applyFont="1" applyFill="1" applyBorder="1" applyAlignment="1" applyProtection="1">
      <alignment vertical="center" wrapText="1"/>
      <protection/>
    </xf>
    <xf numFmtId="4" fontId="0" fillId="0" borderId="62" xfId="1146" applyFont="1" applyFill="1" applyBorder="1" applyAlignment="1" applyProtection="1">
      <alignment vertical="center" wrapText="1"/>
      <protection/>
    </xf>
    <xf numFmtId="0" fontId="0" fillId="0" borderId="53" xfId="1343" applyFont="1" applyFill="1" applyBorder="1" applyAlignment="1" applyProtection="1">
      <alignment vertical="center" wrapText="1"/>
      <protection/>
    </xf>
    <xf numFmtId="4" fontId="0" fillId="0" borderId="0" xfId="1146" applyFont="1" applyFill="1" applyBorder="1" applyAlignment="1" applyProtection="1">
      <alignment horizontal="right" vertical="center" wrapText="1"/>
      <protection/>
    </xf>
    <xf numFmtId="0" fontId="0" fillId="32" borderId="14" xfId="1343" applyFont="1" applyFill="1" applyBorder="1" applyAlignment="1" applyProtection="1">
      <alignment vertical="center" wrapText="1"/>
      <protection locked="0"/>
    </xf>
    <xf numFmtId="4" fontId="0" fillId="30" borderId="14" xfId="1146" applyFont="1" applyFill="1" applyBorder="1" applyAlignment="1" applyProtection="1">
      <alignment horizontal="right" vertical="center" wrapText="1"/>
      <protection/>
    </xf>
    <xf numFmtId="4" fontId="0" fillId="3" borderId="14" xfId="1146" applyFont="1" applyFill="1" applyBorder="1" applyAlignment="1" applyProtection="1">
      <alignment horizontal="right" vertical="center" wrapText="1"/>
      <protection/>
    </xf>
    <xf numFmtId="4" fontId="0" fillId="32" borderId="14" xfId="1146" applyFont="1" applyFill="1" applyBorder="1" applyAlignment="1" applyProtection="1">
      <alignment horizontal="left" vertical="center" wrapText="1"/>
      <protection locked="0"/>
    </xf>
    <xf numFmtId="0" fontId="0" fillId="30" borderId="24" xfId="1343" applyFont="1" applyFill="1" applyBorder="1" applyAlignment="1" applyProtection="1">
      <alignment vertical="center" wrapText="1"/>
      <protection/>
    </xf>
    <xf numFmtId="0" fontId="0" fillId="30" borderId="14" xfId="1343" applyFont="1" applyFill="1" applyBorder="1" applyAlignment="1" applyProtection="1">
      <alignment vertical="center" wrapText="1"/>
      <protection/>
    </xf>
    <xf numFmtId="0" fontId="0" fillId="30" borderId="20" xfId="1343" applyFont="1" applyFill="1" applyBorder="1" applyAlignment="1" applyProtection="1">
      <alignment vertical="center" wrapText="1"/>
      <protection/>
    </xf>
    <xf numFmtId="0" fontId="0" fillId="0" borderId="10" xfId="1339" applyFont="1" applyFill="1" applyBorder="1" applyAlignment="1" applyProtection="1">
      <alignment vertical="center" wrapText="1"/>
      <protection/>
    </xf>
    <xf numFmtId="0" fontId="0" fillId="0" borderId="10" xfId="1339" applyFont="1" applyFill="1" applyBorder="1" applyAlignment="1" applyProtection="1">
      <alignment horizontal="left" vertical="center" wrapText="1"/>
      <protection/>
    </xf>
    <xf numFmtId="0" fontId="0" fillId="0" borderId="10" xfId="1339" applyFont="1" applyFill="1" applyBorder="1" applyAlignment="1" applyProtection="1">
      <alignment horizontal="left" vertical="center" wrapText="1" indent="2"/>
      <protection/>
    </xf>
    <xf numFmtId="0" fontId="0" fillId="0" borderId="51" xfId="1339" applyFont="1" applyFill="1" applyBorder="1" applyAlignment="1" applyProtection="1">
      <alignment horizontal="left" vertical="center" wrapText="1" indent="2"/>
      <protection/>
    </xf>
    <xf numFmtId="0" fontId="0" fillId="0" borderId="0" xfId="1339" applyFont="1" applyFill="1" applyBorder="1" applyAlignment="1" applyProtection="1">
      <alignment horizontal="left" vertical="center" wrapText="1" indent="2"/>
      <protection/>
    </xf>
    <xf numFmtId="0" fontId="0" fillId="0" borderId="51" xfId="1339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14" fillId="35" borderId="51" xfId="0" applyFont="1" applyFill="1" applyBorder="1" applyAlignment="1" applyProtection="1">
      <alignment horizontal="center" vertical="center"/>
      <protection/>
    </xf>
    <xf numFmtId="49" fontId="14" fillId="35" borderId="52" xfId="0" applyFont="1" applyFill="1" applyBorder="1" applyAlignment="1" applyProtection="1">
      <alignment horizontal="center" vertical="center"/>
      <protection/>
    </xf>
    <xf numFmtId="49" fontId="75" fillId="0" borderId="63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76" fillId="0" borderId="0" xfId="1342" applyFont="1" applyProtection="1">
      <alignment/>
      <protection/>
    </xf>
    <xf numFmtId="0" fontId="21" fillId="10" borderId="0" xfId="1343" applyFont="1" applyFill="1" applyAlignment="1" applyProtection="1">
      <alignment horizontal="center" vertical="center" wrapText="1"/>
      <protection/>
    </xf>
    <xf numFmtId="0" fontId="14" fillId="30" borderId="64" xfId="1049" applyFont="1" applyFill="1" applyBorder="1" applyAlignment="1" applyProtection="1">
      <alignment horizontal="center" vertical="center" wrapText="1"/>
      <protection/>
    </xf>
    <xf numFmtId="0" fontId="14" fillId="32" borderId="33" xfId="1049" applyFont="1" applyFill="1" applyBorder="1" applyAlignment="1" applyProtection="1">
      <alignment horizontal="center" vertical="center" wrapText="1"/>
      <protection locked="0"/>
    </xf>
    <xf numFmtId="0" fontId="14" fillId="30" borderId="0" xfId="1049" applyFont="1" applyFill="1" applyBorder="1" applyAlignment="1" applyProtection="1">
      <alignment vertical="center" wrapText="1"/>
      <protection/>
    </xf>
    <xf numFmtId="49" fontId="77" fillId="0" borderId="65" xfId="1030" applyNumberFormat="1" applyFont="1" applyBorder="1" applyAlignment="1" applyProtection="1">
      <alignment horizontal="center" vertical="center"/>
      <protection/>
    </xf>
    <xf numFmtId="49" fontId="0" fillId="0" borderId="65" xfId="0" applyFont="1" applyBorder="1" applyAlignment="1" applyProtection="1">
      <alignment vertical="center"/>
      <protection/>
    </xf>
    <xf numFmtId="49" fontId="0" fillId="0" borderId="65" xfId="0" applyFont="1" applyBorder="1" applyAlignment="1" applyProtection="1">
      <alignment vertical="center" wrapText="1"/>
      <protection/>
    </xf>
    <xf numFmtId="49" fontId="77" fillId="0" borderId="18" xfId="1030" applyNumberFormat="1" applyFont="1" applyBorder="1" applyAlignment="1" applyProtection="1">
      <alignment horizontal="center" vertical="center"/>
      <protection/>
    </xf>
    <xf numFmtId="49" fontId="0" fillId="0" borderId="18" xfId="0" applyFont="1" applyBorder="1" applyAlignment="1" applyProtection="1">
      <alignment vertical="center"/>
      <protection/>
    </xf>
    <xf numFmtId="49" fontId="0" fillId="0" borderId="18" xfId="0" applyFont="1" applyBorder="1" applyAlignment="1" applyProtection="1">
      <alignment vertical="center" wrapText="1"/>
      <protection/>
    </xf>
    <xf numFmtId="4" fontId="0" fillId="22" borderId="59" xfId="1146" applyFont="1" applyFill="1" applyBorder="1" applyAlignment="1" applyProtection="1">
      <alignment vertical="center" wrapText="1"/>
      <protection locked="0"/>
    </xf>
    <xf numFmtId="4" fontId="0" fillId="22" borderId="60" xfId="1146" applyFont="1" applyFill="1" applyBorder="1" applyAlignment="1" applyProtection="1">
      <alignment vertical="center" wrapText="1"/>
      <protection locked="0"/>
    </xf>
    <xf numFmtId="49" fontId="14" fillId="0" borderId="19" xfId="1338" applyFont="1" applyBorder="1" applyAlignment="1" applyProtection="1">
      <alignment horizontal="left" vertical="center" indent="2"/>
      <protection/>
    </xf>
    <xf numFmtId="49" fontId="14" fillId="0" borderId="0" xfId="1338" applyFont="1" applyBorder="1" applyAlignment="1" applyProtection="1">
      <alignment horizontal="left" vertical="center" indent="2"/>
      <protection/>
    </xf>
    <xf numFmtId="49" fontId="0" fillId="30" borderId="19" xfId="1338" applyFont="1" applyFill="1" applyBorder="1" applyAlignment="1" applyProtection="1">
      <alignment horizontal="right" vertical="center"/>
      <protection/>
    </xf>
    <xf numFmtId="49" fontId="0" fillId="30" borderId="0" xfId="1338" applyFont="1" applyFill="1" applyBorder="1" applyAlignment="1" applyProtection="1">
      <alignment horizontal="right" vertical="center"/>
      <protection/>
    </xf>
    <xf numFmtId="0" fontId="4" fillId="0" borderId="0" xfId="1343" applyBorder="1" applyAlignment="1">
      <alignment horizontal="center"/>
      <protection/>
    </xf>
    <xf numFmtId="49" fontId="0" fillId="22" borderId="14" xfId="1338" applyFont="1" applyFill="1" applyBorder="1" applyAlignment="1" applyProtection="1">
      <alignment horizontal="left" vertical="center" wrapText="1"/>
      <protection locked="0"/>
    </xf>
    <xf numFmtId="49" fontId="0" fillId="22" borderId="37" xfId="1338" applyFont="1" applyFill="1" applyBorder="1" applyAlignment="1" applyProtection="1">
      <alignment horizontal="left" vertical="center" wrapText="1"/>
      <protection locked="0"/>
    </xf>
    <xf numFmtId="49" fontId="56" fillId="22" borderId="14" xfId="1030" applyNumberFormat="1" applyFont="1" applyFill="1" applyBorder="1" applyAlignment="1" applyProtection="1">
      <alignment horizontal="left" vertical="center" wrapText="1"/>
      <protection locked="0"/>
    </xf>
    <xf numFmtId="0" fontId="22" fillId="0" borderId="18" xfId="1343" applyFont="1" applyBorder="1" applyAlignment="1">
      <alignment horizontal="right"/>
      <protection/>
    </xf>
    <xf numFmtId="0" fontId="22" fillId="0" borderId="23" xfId="1343" applyFont="1" applyBorder="1" applyAlignment="1">
      <alignment horizontal="right"/>
      <protection/>
    </xf>
    <xf numFmtId="0" fontId="14" fillId="30" borderId="0" xfId="1343" applyFont="1" applyFill="1" applyBorder="1" applyAlignment="1">
      <alignment horizontal="right"/>
      <protection/>
    </xf>
    <xf numFmtId="0" fontId="14" fillId="30" borderId="15" xfId="1343" applyFont="1" applyFill="1" applyBorder="1" applyAlignment="1">
      <alignment horizontal="right"/>
      <protection/>
    </xf>
    <xf numFmtId="49" fontId="14" fillId="4" borderId="64" xfId="1337" applyFont="1" applyFill="1" applyBorder="1" applyAlignment="1" applyProtection="1">
      <alignment horizontal="center" vertical="center"/>
      <protection/>
    </xf>
    <xf numFmtId="49" fontId="14" fillId="4" borderId="66" xfId="1337" applyFont="1" applyFill="1" applyBorder="1" applyAlignment="1" applyProtection="1">
      <alignment horizontal="center" vertical="center"/>
      <protection/>
    </xf>
    <xf numFmtId="49" fontId="14" fillId="4" borderId="67" xfId="1337" applyFont="1" applyFill="1" applyBorder="1" applyAlignment="1" applyProtection="1">
      <alignment horizontal="center" vertical="center"/>
      <protection/>
    </xf>
    <xf numFmtId="49" fontId="0" fillId="22" borderId="37" xfId="1338" applyNumberFormat="1" applyFont="1" applyFill="1" applyBorder="1" applyAlignment="1" applyProtection="1">
      <alignment horizontal="left" vertical="center" wrapText="1"/>
      <protection locked="0"/>
    </xf>
    <xf numFmtId="49" fontId="0" fillId="22" borderId="38" xfId="1338" applyNumberFormat="1" applyFont="1" applyFill="1" applyBorder="1" applyAlignment="1" applyProtection="1">
      <alignment horizontal="left" vertical="center" wrapText="1"/>
      <protection locked="0"/>
    </xf>
    <xf numFmtId="49" fontId="56" fillId="22" borderId="37" xfId="1030" applyNumberFormat="1" applyFont="1" applyFill="1" applyBorder="1" applyAlignment="1" applyProtection="1">
      <alignment horizontal="left" vertical="center" wrapText="1"/>
      <protection locked="0"/>
    </xf>
    <xf numFmtId="49" fontId="0" fillId="22" borderId="38" xfId="1338" applyFont="1" applyFill="1" applyBorder="1" applyAlignment="1" applyProtection="1">
      <alignment horizontal="left" vertical="center" wrapText="1"/>
      <protection locked="0"/>
    </xf>
    <xf numFmtId="0" fontId="4" fillId="0" borderId="19" xfId="1343" applyBorder="1" applyAlignment="1">
      <alignment horizontal="center"/>
      <protection/>
    </xf>
    <xf numFmtId="0" fontId="4" fillId="0" borderId="21" xfId="1343" applyBorder="1" applyAlignment="1">
      <alignment horizontal="center"/>
      <protection/>
    </xf>
    <xf numFmtId="49" fontId="14" fillId="0" borderId="17" xfId="1338" applyFont="1" applyBorder="1" applyAlignment="1" applyProtection="1">
      <alignment horizontal="left" vertical="center" indent="2"/>
      <protection/>
    </xf>
    <xf numFmtId="49" fontId="14" fillId="0" borderId="18" xfId="1338" applyFont="1" applyBorder="1" applyAlignment="1" applyProtection="1">
      <alignment horizontal="left" vertical="center" indent="2"/>
      <protection/>
    </xf>
    <xf numFmtId="0" fontId="4" fillId="0" borderId="22" xfId="1343" applyBorder="1" applyAlignment="1">
      <alignment horizontal="center"/>
      <protection/>
    </xf>
    <xf numFmtId="0" fontId="21" fillId="22" borderId="10" xfId="1345" applyNumberFormat="1" applyFont="1" applyFill="1" applyBorder="1" applyAlignment="1" applyProtection="1">
      <alignment horizontal="center" vertical="center" wrapText="1"/>
      <protection locked="0"/>
    </xf>
    <xf numFmtId="0" fontId="21" fillId="22" borderId="50" xfId="1345" applyNumberFormat="1" applyFont="1" applyFill="1" applyBorder="1" applyAlignment="1" applyProtection="1">
      <alignment horizontal="center" vertical="center" wrapText="1"/>
      <protection locked="0"/>
    </xf>
    <xf numFmtId="0" fontId="21" fillId="0" borderId="51" xfId="1345" applyFont="1" applyFill="1" applyBorder="1" applyAlignment="1" applyProtection="1">
      <alignment horizontal="center" vertical="center" wrapText="1"/>
      <protection/>
    </xf>
    <xf numFmtId="0" fontId="21" fillId="0" borderId="10" xfId="1345" applyFont="1" applyFill="1" applyBorder="1" applyAlignment="1" applyProtection="1">
      <alignment horizontal="center" vertical="center" wrapText="1"/>
      <protection/>
    </xf>
    <xf numFmtId="0" fontId="0" fillId="22" borderId="10" xfId="1345" applyNumberFormat="1" applyFont="1" applyFill="1" applyBorder="1" applyAlignment="1" applyProtection="1">
      <alignment horizontal="center" vertical="center" wrapText="1"/>
      <protection locked="0"/>
    </xf>
    <xf numFmtId="0" fontId="0" fillId="22" borderId="10" xfId="1345" applyNumberFormat="1" applyFont="1" applyFill="1" applyBorder="1" applyAlignment="1" applyProtection="1">
      <alignment horizontal="center" vertical="center" wrapText="1"/>
      <protection locked="0"/>
    </xf>
    <xf numFmtId="0" fontId="0" fillId="22" borderId="50" xfId="1345" applyNumberFormat="1" applyFont="1" applyFill="1" applyBorder="1" applyAlignment="1" applyProtection="1">
      <alignment horizontal="center" vertical="center" wrapText="1"/>
      <protection locked="0"/>
    </xf>
    <xf numFmtId="0" fontId="41" fillId="30" borderId="18" xfId="1343" applyFont="1" applyFill="1" applyBorder="1" applyAlignment="1" applyProtection="1">
      <alignment horizontal="right" vertical="center" wrapText="1"/>
      <protection/>
    </xf>
    <xf numFmtId="0" fontId="41" fillId="30" borderId="23" xfId="1343" applyFont="1" applyFill="1" applyBorder="1" applyAlignment="1" applyProtection="1">
      <alignment horizontal="right" vertical="center" wrapText="1"/>
      <protection/>
    </xf>
    <xf numFmtId="0" fontId="23" fillId="0" borderId="68" xfId="1343" applyFont="1" applyFill="1" applyBorder="1" applyAlignment="1" applyProtection="1">
      <alignment horizontal="center" vertical="center" wrapText="1"/>
      <protection/>
    </xf>
    <xf numFmtId="0" fontId="23" fillId="0" borderId="65" xfId="1343" applyFont="1" applyFill="1" applyBorder="1" applyAlignment="1" applyProtection="1">
      <alignment horizontal="center" vertical="center" wrapText="1"/>
      <protection/>
    </xf>
    <xf numFmtId="0" fontId="23" fillId="0" borderId="69" xfId="1343" applyFont="1" applyFill="1" applyBorder="1" applyAlignment="1" applyProtection="1">
      <alignment horizontal="center" vertical="center" wrapText="1"/>
      <protection/>
    </xf>
    <xf numFmtId="0" fontId="23" fillId="3" borderId="70" xfId="1343" applyFont="1" applyFill="1" applyBorder="1" applyAlignment="1" applyProtection="1">
      <alignment horizontal="center" vertical="center" wrapText="1"/>
      <protection/>
    </xf>
    <xf numFmtId="0" fontId="23" fillId="3" borderId="71" xfId="1343" applyFont="1" applyFill="1" applyBorder="1" applyAlignment="1" applyProtection="1">
      <alignment horizontal="center" vertical="center" wrapText="1"/>
      <protection/>
    </xf>
    <xf numFmtId="0" fontId="23" fillId="3" borderId="72" xfId="1343" applyFont="1" applyFill="1" applyBorder="1" applyAlignment="1" applyProtection="1">
      <alignment horizontal="center" vertical="center" wrapText="1"/>
      <protection/>
    </xf>
    <xf numFmtId="0" fontId="22" fillId="0" borderId="73" xfId="1343" applyFont="1" applyFill="1" applyBorder="1" applyAlignment="1" applyProtection="1">
      <alignment horizontal="center" vertical="center" wrapText="1"/>
      <protection/>
    </xf>
    <xf numFmtId="0" fontId="22" fillId="0" borderId="74" xfId="1343" applyFont="1" applyFill="1" applyBorder="1" applyAlignment="1" applyProtection="1">
      <alignment horizontal="center" vertical="center" wrapText="1"/>
      <protection/>
    </xf>
    <xf numFmtId="0" fontId="22" fillId="0" borderId="75" xfId="1343" applyFont="1" applyFill="1" applyBorder="1" applyAlignment="1" applyProtection="1">
      <alignment horizontal="center" vertical="center" wrapText="1"/>
      <protection/>
    </xf>
    <xf numFmtId="0" fontId="22" fillId="0" borderId="76" xfId="1343" applyFont="1" applyFill="1" applyBorder="1" applyAlignment="1" applyProtection="1">
      <alignment horizontal="center" vertical="center" wrapText="1"/>
      <protection/>
    </xf>
    <xf numFmtId="0" fontId="22" fillId="0" borderId="77" xfId="1343" applyFont="1" applyFill="1" applyBorder="1" applyAlignment="1" applyProtection="1">
      <alignment horizontal="center" vertical="center" wrapText="1"/>
      <protection/>
    </xf>
    <xf numFmtId="0" fontId="21" fillId="22" borderId="51" xfId="1345" applyNumberFormat="1" applyFont="1" applyFill="1" applyBorder="1" applyAlignment="1" applyProtection="1">
      <alignment horizontal="center" vertical="center" wrapText="1"/>
      <protection locked="0"/>
    </xf>
    <xf numFmtId="0" fontId="21" fillId="22" borderId="52" xfId="1345" applyNumberFormat="1" applyFont="1" applyFill="1" applyBorder="1" applyAlignment="1" applyProtection="1">
      <alignment horizontal="center" vertical="center" wrapText="1"/>
      <protection locked="0"/>
    </xf>
    <xf numFmtId="0" fontId="41" fillId="4" borderId="64" xfId="1343" applyFont="1" applyFill="1" applyBorder="1" applyAlignment="1" applyProtection="1">
      <alignment horizontal="center" vertical="center" wrapText="1"/>
      <protection/>
    </xf>
    <xf numFmtId="0" fontId="41" fillId="4" borderId="66" xfId="1343" applyFont="1" applyFill="1" applyBorder="1" applyAlignment="1" applyProtection="1">
      <alignment horizontal="center" vertical="center" wrapText="1"/>
      <protection/>
    </xf>
    <xf numFmtId="0" fontId="41" fillId="4" borderId="67" xfId="1343" applyFont="1" applyFill="1" applyBorder="1" applyAlignment="1" applyProtection="1">
      <alignment horizontal="center" vertical="center" wrapText="1"/>
      <protection/>
    </xf>
    <xf numFmtId="0" fontId="21" fillId="3" borderId="28" xfId="1343" applyFont="1" applyFill="1" applyBorder="1" applyAlignment="1" applyProtection="1">
      <alignment horizontal="center" vertical="center" wrapText="1"/>
      <protection/>
    </xf>
    <xf numFmtId="0" fontId="22" fillId="0" borderId="78" xfId="1343" applyFont="1" applyFill="1" applyBorder="1" applyAlignment="1" applyProtection="1">
      <alignment horizontal="center" vertical="center" wrapText="1"/>
      <protection/>
    </xf>
    <xf numFmtId="0" fontId="22" fillId="0" borderId="79" xfId="1343" applyFont="1" applyFill="1" applyBorder="1" applyAlignment="1" applyProtection="1">
      <alignment horizontal="center" vertical="center" wrapText="1"/>
      <protection/>
    </xf>
    <xf numFmtId="0" fontId="22" fillId="0" borderId="80" xfId="1343" applyFont="1" applyFill="1" applyBorder="1" applyAlignment="1" applyProtection="1">
      <alignment horizontal="center" vertical="center" wrapText="1"/>
      <protection/>
    </xf>
    <xf numFmtId="0" fontId="21" fillId="32" borderId="81" xfId="1343" applyFont="1" applyFill="1" applyBorder="1" applyAlignment="1" applyProtection="1">
      <alignment horizontal="center" vertical="center" wrapText="1"/>
      <protection locked="0"/>
    </xf>
    <xf numFmtId="0" fontId="21" fillId="32" borderId="42" xfId="1343" applyFont="1" applyFill="1" applyBorder="1" applyAlignment="1" applyProtection="1">
      <alignment horizontal="center" vertical="center" wrapText="1"/>
      <protection locked="0"/>
    </xf>
    <xf numFmtId="0" fontId="21" fillId="32" borderId="43" xfId="1343" applyFont="1" applyFill="1" applyBorder="1" applyAlignment="1" applyProtection="1">
      <alignment horizontal="center" vertical="center" wrapText="1"/>
      <protection locked="0"/>
    </xf>
    <xf numFmtId="0" fontId="21" fillId="32" borderId="82" xfId="1343" applyFont="1" applyFill="1" applyBorder="1" applyAlignment="1" applyProtection="1">
      <alignment horizontal="center" vertical="center" wrapText="1"/>
      <protection locked="0"/>
    </xf>
    <xf numFmtId="0" fontId="21" fillId="32" borderId="67" xfId="1343" applyFont="1" applyFill="1" applyBorder="1" applyAlignment="1" applyProtection="1">
      <alignment horizontal="center" vertical="center" wrapText="1"/>
      <protection locked="0"/>
    </xf>
    <xf numFmtId="0" fontId="21" fillId="32" borderId="26" xfId="1343" applyFont="1" applyFill="1" applyBorder="1" applyAlignment="1" applyProtection="1">
      <alignment horizontal="center" vertical="center" wrapText="1"/>
      <protection locked="0"/>
    </xf>
    <xf numFmtId="0" fontId="21" fillId="32" borderId="28" xfId="1343" applyFont="1" applyFill="1" applyBorder="1" applyAlignment="1" applyProtection="1">
      <alignment horizontal="center" vertical="center" wrapText="1"/>
      <protection locked="0"/>
    </xf>
    <xf numFmtId="0" fontId="21" fillId="32" borderId="30" xfId="1343" applyFont="1" applyFill="1" applyBorder="1" applyAlignment="1" applyProtection="1">
      <alignment horizontal="center" vertical="center" wrapText="1"/>
      <protection locked="0"/>
    </xf>
    <xf numFmtId="0" fontId="22" fillId="0" borderId="25" xfId="1343" applyFont="1" applyFill="1" applyBorder="1" applyAlignment="1" applyProtection="1">
      <alignment horizontal="center" vertical="center" wrapText="1"/>
      <protection/>
    </xf>
    <xf numFmtId="0" fontId="0" fillId="30" borderId="0" xfId="1343" applyFont="1" applyFill="1" applyBorder="1" applyAlignment="1" applyProtection="1">
      <alignment horizontal="center" vertical="top" wrapText="1"/>
      <protection/>
    </xf>
    <xf numFmtId="0" fontId="0" fillId="30" borderId="0" xfId="1343" applyFont="1" applyFill="1" applyBorder="1" applyAlignment="1" applyProtection="1">
      <alignment horizontal="center" vertical="center" wrapText="1"/>
      <protection/>
    </xf>
    <xf numFmtId="0" fontId="21" fillId="32" borderId="83" xfId="1343" applyFont="1" applyFill="1" applyBorder="1" applyAlignment="1" applyProtection="1">
      <alignment horizontal="center" vertical="center" wrapText="1"/>
      <protection locked="0"/>
    </xf>
    <xf numFmtId="0" fontId="21" fillId="32" borderId="84" xfId="1343" applyFont="1" applyFill="1" applyBorder="1" applyAlignment="1" applyProtection="1">
      <alignment horizontal="center" vertical="center" wrapText="1"/>
      <protection locked="0"/>
    </xf>
    <xf numFmtId="0" fontId="44" fillId="0" borderId="0" xfId="1343" applyFont="1" applyFill="1" applyBorder="1" applyAlignment="1" applyProtection="1">
      <alignment horizontal="center" vertical="center" wrapText="1"/>
      <protection/>
    </xf>
    <xf numFmtId="0" fontId="21" fillId="30" borderId="64" xfId="1343" applyFont="1" applyFill="1" applyBorder="1" applyAlignment="1" applyProtection="1">
      <alignment horizontal="center" vertical="center" wrapText="1"/>
      <protection/>
    </xf>
    <xf numFmtId="0" fontId="21" fillId="30" borderId="85" xfId="1343" applyFont="1" applyFill="1" applyBorder="1" applyAlignment="1" applyProtection="1">
      <alignment horizontal="center" vertical="center" wrapText="1"/>
      <protection/>
    </xf>
    <xf numFmtId="4" fontId="0" fillId="22" borderId="41" xfId="1146" applyFont="1" applyFill="1" applyBorder="1" applyAlignment="1" applyProtection="1">
      <alignment vertical="center" wrapText="1"/>
      <protection locked="0"/>
    </xf>
    <xf numFmtId="4" fontId="0" fillId="22" borderId="28" xfId="1146" applyFont="1" applyFill="1" applyBorder="1" applyAlignment="1" applyProtection="1">
      <alignment vertical="center" wrapText="1"/>
      <protection locked="0"/>
    </xf>
    <xf numFmtId="4" fontId="0" fillId="22" borderId="86" xfId="1146" applyFont="1" applyFill="1" applyBorder="1" applyAlignment="1" applyProtection="1">
      <alignment vertical="center" wrapText="1"/>
      <protection locked="0"/>
    </xf>
    <xf numFmtId="0" fontId="56" fillId="34" borderId="83" xfId="1033" applyFont="1" applyFill="1" applyBorder="1" applyAlignment="1" applyProtection="1">
      <alignment horizontal="center" vertical="center" wrapText="1"/>
      <protection/>
    </xf>
    <xf numFmtId="0" fontId="56" fillId="34" borderId="42" xfId="1033" applyFont="1" applyFill="1" applyBorder="1" applyAlignment="1" applyProtection="1">
      <alignment horizontal="center" vertical="center" wrapText="1"/>
      <protection/>
    </xf>
    <xf numFmtId="4" fontId="0" fillId="32" borderId="87" xfId="1146" applyFont="1" applyFill="1" applyBorder="1" applyAlignment="1" applyProtection="1">
      <alignment horizontal="center" vertical="center" wrapText="1"/>
      <protection locked="0"/>
    </xf>
    <xf numFmtId="4" fontId="0" fillId="32" borderId="84" xfId="1146" applyFont="1" applyFill="1" applyBorder="1" applyAlignment="1" applyProtection="1">
      <alignment horizontal="center" vertical="center" wrapText="1"/>
      <protection locked="0"/>
    </xf>
    <xf numFmtId="4" fontId="0" fillId="3" borderId="41" xfId="1146" applyFont="1" applyFill="1" applyBorder="1" applyAlignment="1" applyProtection="1">
      <alignment vertical="center" wrapText="1"/>
      <protection/>
    </xf>
    <xf numFmtId="4" fontId="0" fillId="3" borderId="28" xfId="1146" applyFont="1" applyFill="1" applyBorder="1" applyAlignment="1" applyProtection="1">
      <alignment vertical="center" wrapText="1"/>
      <protection/>
    </xf>
    <xf numFmtId="0" fontId="14" fillId="0" borderId="10" xfId="1144" applyFont="1" applyFill="1" applyBorder="1" applyAlignment="1" applyProtection="1">
      <alignment horizontal="center" vertical="center" wrapText="1"/>
      <protection/>
    </xf>
    <xf numFmtId="0" fontId="14" fillId="0" borderId="50" xfId="1144" applyFont="1" applyFill="1" applyBorder="1" applyAlignment="1" applyProtection="1">
      <alignment horizontal="center" vertical="center" wrapText="1"/>
      <protection/>
    </xf>
    <xf numFmtId="0" fontId="21" fillId="32" borderId="14" xfId="1343" applyFont="1" applyFill="1" applyBorder="1" applyAlignment="1" applyProtection="1">
      <alignment horizontal="center" vertical="center" wrapText="1"/>
      <protection locked="0"/>
    </xf>
    <xf numFmtId="0" fontId="56" fillId="34" borderId="37" xfId="1033" applyFont="1" applyFill="1" applyBorder="1" applyAlignment="1" applyProtection="1">
      <alignment horizontal="center" vertical="center" wrapText="1"/>
      <protection/>
    </xf>
    <xf numFmtId="0" fontId="56" fillId="34" borderId="38" xfId="1033" applyFont="1" applyFill="1" applyBorder="1" applyAlignment="1" applyProtection="1">
      <alignment horizontal="center" vertical="center" wrapText="1"/>
      <protection/>
    </xf>
    <xf numFmtId="0" fontId="56" fillId="34" borderId="22" xfId="1033" applyFont="1" applyFill="1" applyBorder="1" applyAlignment="1" applyProtection="1">
      <alignment horizontal="center" vertical="center" wrapText="1"/>
      <protection/>
    </xf>
    <xf numFmtId="0" fontId="14" fillId="4" borderId="68" xfId="1049" applyFont="1" applyFill="1" applyBorder="1" applyAlignment="1" applyProtection="1">
      <alignment horizontal="center" vertical="center" wrapText="1"/>
      <protection/>
    </xf>
    <xf numFmtId="0" fontId="14" fillId="4" borderId="65" xfId="1049" applyFont="1" applyFill="1" applyBorder="1" applyAlignment="1" applyProtection="1">
      <alignment horizontal="center" vertical="center" wrapText="1"/>
      <protection/>
    </xf>
    <xf numFmtId="0" fontId="14" fillId="4" borderId="69" xfId="1049" applyFont="1" applyFill="1" applyBorder="1" applyAlignment="1" applyProtection="1">
      <alignment horizontal="center" vertical="center" wrapText="1"/>
      <protection/>
    </xf>
    <xf numFmtId="0" fontId="0" fillId="4" borderId="88" xfId="1049" applyFont="1" applyFill="1" applyBorder="1" applyAlignment="1" applyProtection="1">
      <alignment horizontal="center" vertical="center" wrapText="1"/>
      <protection/>
    </xf>
    <xf numFmtId="0" fontId="0" fillId="4" borderId="0" xfId="1049" applyFont="1" applyFill="1" applyBorder="1" applyAlignment="1" applyProtection="1">
      <alignment horizontal="center" vertical="center" wrapText="1"/>
      <protection/>
    </xf>
    <xf numFmtId="0" fontId="0" fillId="4" borderId="89" xfId="1049" applyFont="1" applyFill="1" applyBorder="1" applyAlignment="1" applyProtection="1">
      <alignment horizontal="center" vertical="center" wrapText="1"/>
      <protection/>
    </xf>
    <xf numFmtId="0" fontId="0" fillId="4" borderId="76" xfId="1049" applyFont="1" applyFill="1" applyBorder="1" applyAlignment="1" applyProtection="1">
      <alignment horizontal="center" vertical="center" wrapText="1"/>
      <protection/>
    </xf>
    <xf numFmtId="0" fontId="0" fillId="4" borderId="42" xfId="1049" applyFont="1" applyFill="1" applyBorder="1" applyAlignment="1" applyProtection="1">
      <alignment horizontal="center" vertical="center" wrapText="1"/>
      <protection/>
    </xf>
    <xf numFmtId="0" fontId="0" fillId="4" borderId="43" xfId="1049" applyFont="1" applyFill="1" applyBorder="1" applyAlignment="1" applyProtection="1">
      <alignment horizontal="center" vertical="center" wrapText="1"/>
      <protection/>
    </xf>
    <xf numFmtId="0" fontId="14" fillId="0" borderId="51" xfId="1144" applyFont="1" applyFill="1" applyBorder="1" applyAlignment="1" applyProtection="1">
      <alignment horizontal="center" vertical="center" wrapText="1"/>
      <protection/>
    </xf>
    <xf numFmtId="0" fontId="14" fillId="4" borderId="64" xfId="1049" applyFont="1" applyFill="1" applyBorder="1" applyAlignment="1" applyProtection="1">
      <alignment horizontal="center" vertical="center" wrapText="1"/>
      <protection/>
    </xf>
    <xf numFmtId="0" fontId="14" fillId="4" borderId="66" xfId="1049" applyFont="1" applyFill="1" applyBorder="1" applyAlignment="1" applyProtection="1">
      <alignment horizontal="center" vertical="center" wrapText="1"/>
      <protection/>
    </xf>
    <xf numFmtId="0" fontId="14" fillId="4" borderId="67" xfId="1049" applyFont="1" applyFill="1" applyBorder="1" applyAlignment="1" applyProtection="1">
      <alignment horizontal="center" vertical="center" wrapText="1"/>
      <protection/>
    </xf>
    <xf numFmtId="4" fontId="56" fillId="34" borderId="79" xfId="1033" applyNumberFormat="1" applyFont="1" applyFill="1" applyBorder="1" applyAlignment="1" applyProtection="1">
      <alignment horizontal="center" vertical="center" wrapText="1"/>
      <protection/>
    </xf>
    <xf numFmtId="0" fontId="42" fillId="4" borderId="64" xfId="1344" applyFont="1" applyFill="1" applyBorder="1" applyAlignment="1" applyProtection="1">
      <alignment horizontal="center" vertical="center" wrapText="1"/>
      <protection/>
    </xf>
    <xf numFmtId="0" fontId="42" fillId="4" borderId="66" xfId="1344" applyFont="1" applyFill="1" applyBorder="1" applyAlignment="1" applyProtection="1">
      <alignment horizontal="center" vertical="center" wrapText="1"/>
      <protection/>
    </xf>
    <xf numFmtId="0" fontId="42" fillId="4" borderId="67" xfId="1344" applyFont="1" applyFill="1" applyBorder="1" applyAlignment="1" applyProtection="1">
      <alignment horizontal="center" vertical="center" wrapText="1"/>
      <protection/>
    </xf>
    <xf numFmtId="0" fontId="21" fillId="22" borderId="90" xfId="1344" applyFont="1" applyFill="1" applyBorder="1" applyAlignment="1" applyProtection="1">
      <alignment horizontal="center" vertical="center" wrapText="1"/>
      <protection locked="0"/>
    </xf>
    <xf numFmtId="0" fontId="21" fillId="22" borderId="14" xfId="1344" applyFont="1" applyFill="1" applyBorder="1" applyAlignment="1" applyProtection="1">
      <alignment horizontal="center" vertical="center" wrapText="1"/>
      <protection locked="0"/>
    </xf>
    <xf numFmtId="0" fontId="21" fillId="22" borderId="91" xfId="1344" applyFont="1" applyFill="1" applyBorder="1" applyAlignment="1" applyProtection="1">
      <alignment horizontal="center" vertical="center" wrapText="1"/>
      <protection locked="0"/>
    </xf>
    <xf numFmtId="0" fontId="21" fillId="22" borderId="92" xfId="1344" applyFont="1" applyFill="1" applyBorder="1" applyAlignment="1" applyProtection="1">
      <alignment horizontal="center" vertical="center" wrapText="1"/>
      <protection locked="0"/>
    </xf>
    <xf numFmtId="0" fontId="21" fillId="22" borderId="93" xfId="1344" applyFont="1" applyFill="1" applyBorder="1" applyAlignment="1" applyProtection="1">
      <alignment horizontal="center" vertical="center" wrapText="1"/>
      <protection locked="0"/>
    </xf>
    <xf numFmtId="0" fontId="21" fillId="22" borderId="94" xfId="1344" applyFont="1" applyFill="1" applyBorder="1" applyAlignment="1" applyProtection="1">
      <alignment horizontal="center" vertical="center" wrapText="1"/>
      <protection locked="0"/>
    </xf>
    <xf numFmtId="0" fontId="21" fillId="22" borderId="16" xfId="1344" applyFont="1" applyFill="1" applyBorder="1" applyAlignment="1" applyProtection="1">
      <alignment horizontal="center" vertical="center" wrapText="1"/>
      <protection locked="0"/>
    </xf>
    <xf numFmtId="0" fontId="21" fillId="22" borderId="95" xfId="1344" applyFont="1" applyFill="1" applyBorder="1" applyAlignment="1" applyProtection="1">
      <alignment horizontal="center" vertical="center" wrapText="1"/>
      <protection locked="0"/>
    </xf>
    <xf numFmtId="0" fontId="21" fillId="22" borderId="96" xfId="1344" applyFont="1" applyFill="1" applyBorder="1" applyAlignment="1" applyProtection="1">
      <alignment horizontal="center" vertical="center" wrapText="1"/>
      <protection locked="0"/>
    </xf>
    <xf numFmtId="49" fontId="14" fillId="4" borderId="64" xfId="0" applyFont="1" applyFill="1" applyBorder="1" applyAlignment="1" applyProtection="1">
      <alignment horizontal="center" vertical="center"/>
      <protection/>
    </xf>
    <xf numFmtId="49" fontId="14" fillId="4" borderId="66" xfId="0" applyFont="1" applyFill="1" applyBorder="1" applyAlignment="1" applyProtection="1">
      <alignment horizontal="center" vertical="center"/>
      <protection/>
    </xf>
    <xf numFmtId="49" fontId="14" fillId="4" borderId="67" xfId="0" applyFont="1" applyFill="1" applyBorder="1" applyAlignment="1" applyProtection="1">
      <alignment horizontal="center" vertical="center"/>
      <protection/>
    </xf>
    <xf numFmtId="4" fontId="0" fillId="0" borderId="97" xfId="1146" applyFont="1" applyFill="1" applyBorder="1" applyAlignment="1" applyProtection="1">
      <alignment vertical="center" wrapText="1"/>
      <protection/>
    </xf>
    <xf numFmtId="4" fontId="0" fillId="0" borderId="98" xfId="1146" applyFont="1" applyFill="1" applyBorder="1" applyAlignment="1" applyProtection="1">
      <alignment vertical="center" wrapText="1"/>
      <protection/>
    </xf>
    <xf numFmtId="4" fontId="0" fillId="0" borderId="41" xfId="1146" applyFont="1" applyFill="1" applyBorder="1" applyAlignment="1" applyProtection="1">
      <alignment vertical="center" wrapText="1"/>
      <protection/>
    </xf>
    <xf numFmtId="4" fontId="0" fillId="0" borderId="28" xfId="1146" applyFont="1" applyFill="1" applyBorder="1" applyAlignment="1" applyProtection="1">
      <alignment vertical="center" wrapText="1"/>
      <protection/>
    </xf>
    <xf numFmtId="4" fontId="0" fillId="0" borderId="86" xfId="1146" applyFont="1" applyFill="1" applyBorder="1" applyAlignment="1" applyProtection="1">
      <alignment vertical="center" wrapText="1"/>
      <protection/>
    </xf>
    <xf numFmtId="4" fontId="0" fillId="32" borderId="44" xfId="1146" applyFont="1" applyFill="1" applyBorder="1" applyAlignment="1" applyProtection="1">
      <alignment horizontal="center" vertical="center" wrapText="1"/>
      <protection locked="0"/>
    </xf>
    <xf numFmtId="4" fontId="0" fillId="32" borderId="99" xfId="1146" applyFont="1" applyFill="1" applyBorder="1" applyAlignment="1" applyProtection="1">
      <alignment horizontal="center" vertical="center" wrapText="1"/>
      <protection locked="0"/>
    </xf>
    <xf numFmtId="4" fontId="0" fillId="0" borderId="44" xfId="1146" applyFont="1" applyFill="1" applyBorder="1" applyAlignment="1" applyProtection="1">
      <alignment vertical="center" wrapText="1"/>
      <protection/>
    </xf>
    <xf numFmtId="4" fontId="0" fillId="0" borderId="99" xfId="1146" applyFont="1" applyFill="1" applyBorder="1" applyAlignment="1" applyProtection="1">
      <alignment vertical="center" wrapText="1"/>
      <protection/>
    </xf>
    <xf numFmtId="0" fontId="56" fillId="34" borderId="100" xfId="1033" applyFont="1" applyFill="1" applyBorder="1" applyAlignment="1" applyProtection="1">
      <alignment horizontal="center" vertical="center" wrapText="1"/>
      <protection/>
    </xf>
    <xf numFmtId="0" fontId="56" fillId="34" borderId="46" xfId="1033" applyFont="1" applyFill="1" applyBorder="1" applyAlignment="1" applyProtection="1">
      <alignment horizontal="center" vertical="center" wrapText="1"/>
      <protection/>
    </xf>
  </cellXfs>
  <cellStyles count="1555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 2" xfId="21"/>
    <cellStyle name="_Model_RAB Мой 2_OREP.KU.2011.MONTHLY.02(v0.1)" xfId="22"/>
    <cellStyle name="_Model_RAB Мой 2_OREP.KU.2011.MONTHLY.02(v0.4)" xfId="23"/>
    <cellStyle name="_Model_RAB Мой_46EE.2011(v1.0)" xfId="24"/>
    <cellStyle name="_Model_RAB Мой_ARMRAZR" xfId="25"/>
    <cellStyle name="_Model_RAB Мой_BALANCE.WARM.2011YEAR.NEW.UPDATE.SCHEME" xfId="26"/>
    <cellStyle name="_Model_RAB Мой_NADB.JNVLS.APTEKA.2011(v1.3.3)" xfId="27"/>
    <cellStyle name="_Model_RAB Мой_NADB.JNVLS.APTEKA.2011(v1.3.4)" xfId="28"/>
    <cellStyle name="_Model_RAB Мой_PREDEL.JKH.UTV.2011(v1.0.1)" xfId="29"/>
    <cellStyle name="_Model_RAB Мой_TEST.TEMPLATE" xfId="30"/>
    <cellStyle name="_Model_RAB Мой_UPDATE.46EE.2011.TO.1.1" xfId="31"/>
    <cellStyle name="_Model_RAB Мой_UPDATE.BALANCE.WARM.2011YEAR.TO.1.1" xfId="32"/>
    <cellStyle name="_Model_RAB_MRSK_svod" xfId="33"/>
    <cellStyle name="_Model_RAB_MRSK_svod 2" xfId="34"/>
    <cellStyle name="_Model_RAB_MRSK_svod 2_OREP.KU.2011.MONTHLY.02(v0.1)" xfId="35"/>
    <cellStyle name="_Model_RAB_MRSK_svod 2_OREP.KU.2011.MONTHLY.02(v0.4)" xfId="36"/>
    <cellStyle name="_Model_RAB_MRSK_svod_46EE.2011(v1.0)" xfId="37"/>
    <cellStyle name="_Model_RAB_MRSK_svod_ARMRAZR" xfId="38"/>
    <cellStyle name="_Model_RAB_MRSK_svod_BALANCE.WARM.2011YEAR.NEW.UPDATE.SCHEME" xfId="39"/>
    <cellStyle name="_Model_RAB_MRSK_svod_NADB.JNVLS.APTEKA.2011(v1.3.3)" xfId="40"/>
    <cellStyle name="_Model_RAB_MRSK_svod_NADB.JNVLS.APTEKA.2011(v1.3.4)" xfId="41"/>
    <cellStyle name="_Model_RAB_MRSK_svod_PREDEL.JKH.UTV.2011(v1.0.1)" xfId="42"/>
    <cellStyle name="_Model_RAB_MRSK_svod_TEST.TEMPLATE" xfId="43"/>
    <cellStyle name="_Model_RAB_MRSK_svod_UPDATE.46EE.2011.TO.1.1" xfId="44"/>
    <cellStyle name="_Model_RAB_MRSK_svod_UPDATE.BALANCE.WARM.2011YEAR.TO.1.1" xfId="45"/>
    <cellStyle name="_ВО ОП ТЭС-ОТ- 2007" xfId="46"/>
    <cellStyle name="_ВФ ОАО ТЭС-ОТ- 2009" xfId="47"/>
    <cellStyle name="_выручка по присоединениям2" xfId="48"/>
    <cellStyle name="_Договор аренды ЯЭ с разбивкой" xfId="49"/>
    <cellStyle name="_Исходные данные для модели" xfId="50"/>
    <cellStyle name="_МОДЕЛЬ_1 (2)" xfId="51"/>
    <cellStyle name="_МОДЕЛЬ_1 (2) 2" xfId="52"/>
    <cellStyle name="_МОДЕЛЬ_1 (2) 2_OREP.KU.2011.MONTHLY.02(v0.1)" xfId="53"/>
    <cellStyle name="_МОДЕЛЬ_1 (2) 2_OREP.KU.2011.MONTHLY.02(v0.4)" xfId="54"/>
    <cellStyle name="_МОДЕЛЬ_1 (2)_46EE.2011(v1.0)" xfId="55"/>
    <cellStyle name="_МОДЕЛЬ_1 (2)_ARMRAZR" xfId="56"/>
    <cellStyle name="_МОДЕЛЬ_1 (2)_BALANCE.WARM.2011YEAR.NEW.UPDATE.SCHEME" xfId="57"/>
    <cellStyle name="_МОДЕЛЬ_1 (2)_NADB.JNVLS.APTEKA.2011(v1.3.3)" xfId="58"/>
    <cellStyle name="_МОДЕЛЬ_1 (2)_NADB.JNVLS.APTEKA.2011(v1.3.4)" xfId="59"/>
    <cellStyle name="_МОДЕЛЬ_1 (2)_PREDEL.JKH.UTV.2011(v1.0.1)" xfId="60"/>
    <cellStyle name="_МОДЕЛЬ_1 (2)_TEST.TEMPLATE" xfId="61"/>
    <cellStyle name="_МОДЕЛЬ_1 (2)_UPDATE.46EE.2011.TO.1.1" xfId="62"/>
    <cellStyle name="_МОДЕЛЬ_1 (2)_UPDATE.BALANCE.WARM.2011YEAR.TO.1.1" xfId="63"/>
    <cellStyle name="_НВВ 2009 постатейно свод по филиалам_09_02_09" xfId="64"/>
    <cellStyle name="_НВВ 2009 постатейно свод по филиалам_для Валентина" xfId="65"/>
    <cellStyle name="_Омск" xfId="66"/>
    <cellStyle name="_ОТ ИД 2009" xfId="67"/>
    <cellStyle name="_пр 5 тариф RAB" xfId="68"/>
    <cellStyle name="_пр 5 тариф RAB 2" xfId="69"/>
    <cellStyle name="_пр 5 тариф RAB 2_OREP.KU.2011.MONTHLY.02(v0.1)" xfId="70"/>
    <cellStyle name="_пр 5 тариф RAB 2_OREP.KU.2011.MONTHLY.02(v0.4)" xfId="71"/>
    <cellStyle name="_пр 5 тариф RAB_46EE.2011(v1.0)" xfId="72"/>
    <cellStyle name="_пр 5 тариф RAB_ARMRAZR" xfId="73"/>
    <cellStyle name="_пр 5 тариф RAB_BALANCE.WARM.2011YEAR.NEW.UPDATE.SCHEME" xfId="74"/>
    <cellStyle name="_пр 5 тариф RAB_NADB.JNVLS.APTEKA.2011(v1.3.3)" xfId="75"/>
    <cellStyle name="_пр 5 тариф RAB_NADB.JNVLS.APTEKA.2011(v1.3.4)" xfId="76"/>
    <cellStyle name="_пр 5 тариф RAB_PREDEL.JKH.UTV.2011(v1.0.1)" xfId="77"/>
    <cellStyle name="_пр 5 тариф RAB_TEST.TEMPLATE" xfId="78"/>
    <cellStyle name="_пр 5 тариф RAB_UPDATE.46EE.2011.TO.1.1" xfId="79"/>
    <cellStyle name="_пр 5 тариф RAB_UPDATE.BALANCE.WARM.2011YEAR.TO.1.1" xfId="80"/>
    <cellStyle name="_Предожение _ДБП_2009 г ( согласованные БП)  (2)" xfId="81"/>
    <cellStyle name="_Приложение МТС-3-КС" xfId="82"/>
    <cellStyle name="_Приложение-МТС--2-1" xfId="83"/>
    <cellStyle name="_Расчет RAB_22072008" xfId="84"/>
    <cellStyle name="_Расчет RAB_22072008 2" xfId="85"/>
    <cellStyle name="_Расчет RAB_22072008 2_OREP.KU.2011.MONTHLY.02(v0.1)" xfId="86"/>
    <cellStyle name="_Расчет RAB_22072008 2_OREP.KU.2011.MONTHLY.02(v0.4)" xfId="87"/>
    <cellStyle name="_Расчет RAB_22072008_46EE.2011(v1.0)" xfId="88"/>
    <cellStyle name="_Расчет RAB_22072008_ARMRAZR" xfId="89"/>
    <cellStyle name="_Расчет RAB_22072008_BALANCE.WARM.2011YEAR.NEW.UPDATE.SCHEME" xfId="90"/>
    <cellStyle name="_Расчет RAB_22072008_NADB.JNVLS.APTEKA.2011(v1.3.3)" xfId="91"/>
    <cellStyle name="_Расчет RAB_22072008_NADB.JNVLS.APTEKA.2011(v1.3.4)" xfId="92"/>
    <cellStyle name="_Расчет RAB_22072008_PREDEL.JKH.UTV.2011(v1.0.1)" xfId="93"/>
    <cellStyle name="_Расчет RAB_22072008_TEST.TEMPLATE" xfId="94"/>
    <cellStyle name="_Расчет RAB_22072008_UPDATE.46EE.2011.TO.1.1" xfId="95"/>
    <cellStyle name="_Расчет RAB_22072008_UPDATE.BALANCE.WARM.2011YEAR.TO.1.1" xfId="96"/>
    <cellStyle name="_Расчет RAB_Лен и МОЭСК_с 2010 года_14.04.2009_со сглаж_version 3.0_без ФСК" xfId="97"/>
    <cellStyle name="_Расчет RAB_Лен и МОЭСК_с 2010 года_14.04.2009_со сглаж_version 3.0_без ФСК 2" xfId="98"/>
    <cellStyle name="_Расчет RAB_Лен и МОЭСК_с 2010 года_14.04.2009_со сглаж_version 3.0_без ФСК 2_OREP.KU.2011.MONTHLY.02(v0.1)" xfId="99"/>
    <cellStyle name="_Расчет RAB_Лен и МОЭСК_с 2010 года_14.04.2009_со сглаж_version 3.0_без ФСК 2_OREP.KU.2011.MONTHLY.02(v0.4)" xfId="100"/>
    <cellStyle name="_Расчет RAB_Лен и МОЭСК_с 2010 года_14.04.2009_со сглаж_version 3.0_без ФСК_46EE.2011(v1.0)" xfId="101"/>
    <cellStyle name="_Расчет RAB_Лен и МОЭСК_с 2010 года_14.04.2009_со сглаж_version 3.0_без ФСК_ARMRAZR" xfId="102"/>
    <cellStyle name="_Расчет RAB_Лен и МОЭСК_с 2010 года_14.04.2009_со сглаж_version 3.0_без ФСК_BALANCE.WARM.2011YEAR.NEW.UPDATE.SCHEME" xfId="103"/>
    <cellStyle name="_Расчет RAB_Лен и МОЭСК_с 2010 года_14.04.2009_со сглаж_version 3.0_без ФСК_NADB.JNVLS.APTEKA.2011(v1.3.3)" xfId="104"/>
    <cellStyle name="_Расчет RAB_Лен и МОЭСК_с 2010 года_14.04.2009_со сглаж_version 3.0_без ФСК_NADB.JNVLS.APTEKA.2011(v1.3.4)" xfId="105"/>
    <cellStyle name="_Расчет RAB_Лен и МОЭСК_с 2010 года_14.04.2009_со сглаж_version 3.0_без ФСК_PREDEL.JKH.UTV.2011(v1.0.1)" xfId="106"/>
    <cellStyle name="_Расчет RAB_Лен и МОЭСК_с 2010 года_14.04.2009_со сглаж_version 3.0_без ФСК_TEST.TEMPLATE" xfId="107"/>
    <cellStyle name="_Расчет RAB_Лен и МОЭСК_с 2010 года_14.04.2009_со сглаж_version 3.0_без ФСК_UPDATE.46EE.2011.TO.1.1" xfId="108"/>
    <cellStyle name="_Расчет RAB_Лен и МОЭСК_с 2010 года_14.04.2009_со сглаж_version 3.0_без ФСК_UPDATE.BALANCE.WARM.2011YEAR.TO.1.1" xfId="109"/>
    <cellStyle name="_Свод по ИПР (2)" xfId="110"/>
    <cellStyle name="_таблицы для расчетов28-04-08_2006-2009_прибыль корр_по ИА" xfId="111"/>
    <cellStyle name="_таблицы для расчетов28-04-08_2006-2009с ИА" xfId="112"/>
    <cellStyle name="_Форма 6  РТК.xls(отчет по Адр пр. ЛО)" xfId="113"/>
    <cellStyle name="_Формат разбивки по МРСК_РСК" xfId="114"/>
    <cellStyle name="_Формат_для Согласования" xfId="115"/>
    <cellStyle name="_экон.форм-т ВО 1 с разбивкой" xfId="116"/>
    <cellStyle name="’ћѓћ‚›‰" xfId="117"/>
    <cellStyle name="”€ќђќ‘ћ‚›‰" xfId="118"/>
    <cellStyle name="”€љ‘€ђћ‚ђќќ›‰" xfId="119"/>
    <cellStyle name="”ќђќ‘ћ‚›‰" xfId="120"/>
    <cellStyle name="”љ‘ђћ‚ђќќ›‰" xfId="121"/>
    <cellStyle name="„…ќ…†ќ›‰" xfId="122"/>
    <cellStyle name="‡ђѓћ‹ћ‚ћљ1" xfId="123"/>
    <cellStyle name="‡ђѓћ‹ћ‚ћљ2" xfId="124"/>
    <cellStyle name="€’ћѓћ‚›‰" xfId="125"/>
    <cellStyle name="20% - Accent1" xfId="126"/>
    <cellStyle name="20% - Accent1 2" xfId="127"/>
    <cellStyle name="20% - Accent1 3" xfId="128"/>
    <cellStyle name="20% - Accent1_46EE.2011(v1.0)" xfId="129"/>
    <cellStyle name="20% - Accent2" xfId="130"/>
    <cellStyle name="20% - Accent2 2" xfId="131"/>
    <cellStyle name="20% - Accent2 3" xfId="132"/>
    <cellStyle name="20% - Accent2_46EE.2011(v1.0)" xfId="133"/>
    <cellStyle name="20% - Accent3" xfId="134"/>
    <cellStyle name="20% - Accent3 2" xfId="135"/>
    <cellStyle name="20% - Accent3 3" xfId="136"/>
    <cellStyle name="20% - Accent3_46EE.2011(v1.0)" xfId="137"/>
    <cellStyle name="20% - Accent4" xfId="138"/>
    <cellStyle name="20% - Accent4 2" xfId="139"/>
    <cellStyle name="20% - Accent4 3" xfId="140"/>
    <cellStyle name="20% - Accent4_46EE.2011(v1.0)" xfId="141"/>
    <cellStyle name="20% - Accent5" xfId="142"/>
    <cellStyle name="20% - Accent5 2" xfId="143"/>
    <cellStyle name="20% - Accent5 3" xfId="144"/>
    <cellStyle name="20% - Accent5_46EE.2011(v1.0)" xfId="145"/>
    <cellStyle name="20% - Accent6" xfId="146"/>
    <cellStyle name="20% - Accent6 2" xfId="147"/>
    <cellStyle name="20% - Accent6 3" xfId="148"/>
    <cellStyle name="20% - Accent6_46EE.2011(v1.0)" xfId="149"/>
    <cellStyle name="20% - Акцент1" xfId="150"/>
    <cellStyle name="20% - Акцент1 10" xfId="151"/>
    <cellStyle name="20% - Акцент1 2" xfId="152"/>
    <cellStyle name="20% - Акцент1 2 2" xfId="153"/>
    <cellStyle name="20% - Акцент1 2 3" xfId="154"/>
    <cellStyle name="20% - Акцент1 2_46EE.2011(v1.0)" xfId="155"/>
    <cellStyle name="20% - Акцент1 3" xfId="156"/>
    <cellStyle name="20% - Акцент1 3 2" xfId="157"/>
    <cellStyle name="20% - Акцент1 3 3" xfId="158"/>
    <cellStyle name="20% - Акцент1 3_46EE.2011(v1.0)" xfId="159"/>
    <cellStyle name="20% - Акцент1 4" xfId="160"/>
    <cellStyle name="20% - Акцент1 4 2" xfId="161"/>
    <cellStyle name="20% - Акцент1 4 3" xfId="162"/>
    <cellStyle name="20% - Акцент1 4_46EE.2011(v1.0)" xfId="163"/>
    <cellStyle name="20% - Акцент1 5" xfId="164"/>
    <cellStyle name="20% - Акцент1 5 2" xfId="165"/>
    <cellStyle name="20% - Акцент1 5 3" xfId="166"/>
    <cellStyle name="20% - Акцент1 5_46EE.2011(v1.0)" xfId="167"/>
    <cellStyle name="20% - Акцент1 6" xfId="168"/>
    <cellStyle name="20% - Акцент1 6 2" xfId="169"/>
    <cellStyle name="20% - Акцент1 6 3" xfId="170"/>
    <cellStyle name="20% - Акцент1 6_46EE.2011(v1.0)" xfId="171"/>
    <cellStyle name="20% - Акцент1 7" xfId="172"/>
    <cellStyle name="20% - Акцент1 7 2" xfId="173"/>
    <cellStyle name="20% - Акцент1 7 3" xfId="174"/>
    <cellStyle name="20% - Акцент1 7_46EE.2011(v1.0)" xfId="175"/>
    <cellStyle name="20% - Акцент1 8" xfId="176"/>
    <cellStyle name="20% - Акцент1 8 2" xfId="177"/>
    <cellStyle name="20% - Акцент1 8 3" xfId="178"/>
    <cellStyle name="20% - Акцент1 8_46EE.2011(v1.0)" xfId="179"/>
    <cellStyle name="20% - Акцент1 9" xfId="180"/>
    <cellStyle name="20% - Акцент1 9 2" xfId="181"/>
    <cellStyle name="20% - Акцент1 9 3" xfId="182"/>
    <cellStyle name="20% - Акцент1 9_46EE.2011(v1.0)" xfId="183"/>
    <cellStyle name="20% - Акцент2" xfId="184"/>
    <cellStyle name="20% - Акцент2 10" xfId="185"/>
    <cellStyle name="20% - Акцент2 2" xfId="186"/>
    <cellStyle name="20% - Акцент2 2 2" xfId="187"/>
    <cellStyle name="20% - Акцент2 2 3" xfId="188"/>
    <cellStyle name="20% - Акцент2 2_46EE.2011(v1.0)" xfId="189"/>
    <cellStyle name="20% - Акцент2 3" xfId="190"/>
    <cellStyle name="20% - Акцент2 3 2" xfId="191"/>
    <cellStyle name="20% - Акцент2 3 3" xfId="192"/>
    <cellStyle name="20% - Акцент2 3_46EE.2011(v1.0)" xfId="193"/>
    <cellStyle name="20% - Акцент2 4" xfId="194"/>
    <cellStyle name="20% - Акцент2 4 2" xfId="195"/>
    <cellStyle name="20% - Акцент2 4 3" xfId="196"/>
    <cellStyle name="20% - Акцент2 4_46EE.2011(v1.0)" xfId="197"/>
    <cellStyle name="20% - Акцент2 5" xfId="198"/>
    <cellStyle name="20% - Акцент2 5 2" xfId="199"/>
    <cellStyle name="20% - Акцент2 5 3" xfId="200"/>
    <cellStyle name="20% - Акцент2 5_46EE.2011(v1.0)" xfId="201"/>
    <cellStyle name="20% - Акцент2 6" xfId="202"/>
    <cellStyle name="20% - Акцент2 6 2" xfId="203"/>
    <cellStyle name="20% - Акцент2 6 3" xfId="204"/>
    <cellStyle name="20% - Акцент2 6_46EE.2011(v1.0)" xfId="205"/>
    <cellStyle name="20% - Акцент2 7" xfId="206"/>
    <cellStyle name="20% - Акцент2 7 2" xfId="207"/>
    <cellStyle name="20% - Акцент2 7 3" xfId="208"/>
    <cellStyle name="20% - Акцент2 7_46EE.2011(v1.0)" xfId="209"/>
    <cellStyle name="20% - Акцент2 8" xfId="210"/>
    <cellStyle name="20% - Акцент2 8 2" xfId="211"/>
    <cellStyle name="20% - Акцент2 8 3" xfId="212"/>
    <cellStyle name="20% - Акцент2 8_46EE.2011(v1.0)" xfId="213"/>
    <cellStyle name="20% - Акцент2 9" xfId="214"/>
    <cellStyle name="20% - Акцент2 9 2" xfId="215"/>
    <cellStyle name="20% - Акцент2 9 3" xfId="216"/>
    <cellStyle name="20% - Акцент2 9_46EE.2011(v1.0)" xfId="217"/>
    <cellStyle name="20% - Акцент3" xfId="218"/>
    <cellStyle name="20% - Акцент3 10" xfId="219"/>
    <cellStyle name="20% - Акцент3 2" xfId="220"/>
    <cellStyle name="20% - Акцент3 2 2" xfId="221"/>
    <cellStyle name="20% - Акцент3 2 3" xfId="222"/>
    <cellStyle name="20% - Акцент3 2_46EE.2011(v1.0)" xfId="223"/>
    <cellStyle name="20% - Акцент3 3" xfId="224"/>
    <cellStyle name="20% - Акцент3 3 2" xfId="225"/>
    <cellStyle name="20% - Акцент3 3 3" xfId="226"/>
    <cellStyle name="20% - Акцент3 3_46EE.2011(v1.0)" xfId="227"/>
    <cellStyle name="20% - Акцент3 4" xfId="228"/>
    <cellStyle name="20% - Акцент3 4 2" xfId="229"/>
    <cellStyle name="20% - Акцент3 4 3" xfId="230"/>
    <cellStyle name="20% - Акцент3 4_46EE.2011(v1.0)" xfId="231"/>
    <cellStyle name="20% - Акцент3 5" xfId="232"/>
    <cellStyle name="20% - Акцент3 5 2" xfId="233"/>
    <cellStyle name="20% - Акцент3 5 3" xfId="234"/>
    <cellStyle name="20% - Акцент3 5_46EE.2011(v1.0)" xfId="235"/>
    <cellStyle name="20% - Акцент3 6" xfId="236"/>
    <cellStyle name="20% - Акцент3 6 2" xfId="237"/>
    <cellStyle name="20% - Акцент3 6 3" xfId="238"/>
    <cellStyle name="20% - Акцент3 6_46EE.2011(v1.0)" xfId="239"/>
    <cellStyle name="20% - Акцент3 7" xfId="240"/>
    <cellStyle name="20% - Акцент3 7 2" xfId="241"/>
    <cellStyle name="20% - Акцент3 7 3" xfId="242"/>
    <cellStyle name="20% - Акцент3 7_46EE.2011(v1.0)" xfId="243"/>
    <cellStyle name="20% - Акцент3 8" xfId="244"/>
    <cellStyle name="20% - Акцент3 8 2" xfId="245"/>
    <cellStyle name="20% - Акцент3 8 3" xfId="246"/>
    <cellStyle name="20% - Акцент3 8_46EE.2011(v1.0)" xfId="247"/>
    <cellStyle name="20% - Акцент3 9" xfId="248"/>
    <cellStyle name="20% - Акцент3 9 2" xfId="249"/>
    <cellStyle name="20% - Акцент3 9 3" xfId="250"/>
    <cellStyle name="20% - Акцент3 9_46EE.2011(v1.0)" xfId="251"/>
    <cellStyle name="20% - Акцент4" xfId="252"/>
    <cellStyle name="20% - Акцент4 10" xfId="253"/>
    <cellStyle name="20% - Акцент4 2" xfId="254"/>
    <cellStyle name="20% - Акцент4 2 2" xfId="255"/>
    <cellStyle name="20% - Акцент4 2 3" xfId="256"/>
    <cellStyle name="20% - Акцент4 2_46EE.2011(v1.0)" xfId="257"/>
    <cellStyle name="20% - Акцент4 3" xfId="258"/>
    <cellStyle name="20% - Акцент4 3 2" xfId="259"/>
    <cellStyle name="20% - Акцент4 3 3" xfId="260"/>
    <cellStyle name="20% - Акцент4 3_46EE.2011(v1.0)" xfId="261"/>
    <cellStyle name="20% - Акцент4 4" xfId="262"/>
    <cellStyle name="20% - Акцент4 4 2" xfId="263"/>
    <cellStyle name="20% - Акцент4 4 3" xfId="264"/>
    <cellStyle name="20% - Акцент4 4_46EE.2011(v1.0)" xfId="265"/>
    <cellStyle name="20% - Акцент4 5" xfId="266"/>
    <cellStyle name="20% - Акцент4 5 2" xfId="267"/>
    <cellStyle name="20% - Акцент4 5 3" xfId="268"/>
    <cellStyle name="20% - Акцент4 5_46EE.2011(v1.0)" xfId="269"/>
    <cellStyle name="20% - Акцент4 6" xfId="270"/>
    <cellStyle name="20% - Акцент4 6 2" xfId="271"/>
    <cellStyle name="20% - Акцент4 6 3" xfId="272"/>
    <cellStyle name="20% - Акцент4 6_46EE.2011(v1.0)" xfId="273"/>
    <cellStyle name="20% - Акцент4 7" xfId="274"/>
    <cellStyle name="20% - Акцент4 7 2" xfId="275"/>
    <cellStyle name="20% - Акцент4 7 3" xfId="276"/>
    <cellStyle name="20% - Акцент4 7_46EE.2011(v1.0)" xfId="277"/>
    <cellStyle name="20% - Акцент4 8" xfId="278"/>
    <cellStyle name="20% - Акцент4 8 2" xfId="279"/>
    <cellStyle name="20% - Акцент4 8 3" xfId="280"/>
    <cellStyle name="20% - Акцент4 8_46EE.2011(v1.0)" xfId="281"/>
    <cellStyle name="20% - Акцент4 9" xfId="282"/>
    <cellStyle name="20% - Акцент4 9 2" xfId="283"/>
    <cellStyle name="20% - Акцент4 9 3" xfId="284"/>
    <cellStyle name="20% - Акцент4 9_46EE.2011(v1.0)" xfId="285"/>
    <cellStyle name="20% - Акцент5" xfId="286"/>
    <cellStyle name="20% - Акцент5 10" xfId="287"/>
    <cellStyle name="20% - Акцент5 2" xfId="288"/>
    <cellStyle name="20% - Акцент5 2 2" xfId="289"/>
    <cellStyle name="20% - Акцент5 2 3" xfId="290"/>
    <cellStyle name="20% - Акцент5 2_46EE.2011(v1.0)" xfId="291"/>
    <cellStyle name="20% - Акцент5 3" xfId="292"/>
    <cellStyle name="20% - Акцент5 3 2" xfId="293"/>
    <cellStyle name="20% - Акцент5 3 3" xfId="294"/>
    <cellStyle name="20% - Акцент5 3_46EE.2011(v1.0)" xfId="295"/>
    <cellStyle name="20% - Акцент5 4" xfId="296"/>
    <cellStyle name="20% - Акцент5 4 2" xfId="297"/>
    <cellStyle name="20% - Акцент5 4 3" xfId="298"/>
    <cellStyle name="20% - Акцент5 4_46EE.2011(v1.0)" xfId="299"/>
    <cellStyle name="20% - Акцент5 5" xfId="300"/>
    <cellStyle name="20% - Акцент5 5 2" xfId="301"/>
    <cellStyle name="20% - Акцент5 5 3" xfId="302"/>
    <cellStyle name="20% - Акцент5 5_46EE.2011(v1.0)" xfId="303"/>
    <cellStyle name="20% - Акцент5 6" xfId="304"/>
    <cellStyle name="20% - Акцент5 6 2" xfId="305"/>
    <cellStyle name="20% - Акцент5 6 3" xfId="306"/>
    <cellStyle name="20% - Акцент5 6_46EE.2011(v1.0)" xfId="307"/>
    <cellStyle name="20% - Акцент5 7" xfId="308"/>
    <cellStyle name="20% - Акцент5 7 2" xfId="309"/>
    <cellStyle name="20% - Акцент5 7 3" xfId="310"/>
    <cellStyle name="20% - Акцент5 7_46EE.2011(v1.0)" xfId="311"/>
    <cellStyle name="20% - Акцент5 8" xfId="312"/>
    <cellStyle name="20% - Акцент5 8 2" xfId="313"/>
    <cellStyle name="20% - Акцент5 8 3" xfId="314"/>
    <cellStyle name="20% - Акцент5 8_46EE.2011(v1.0)" xfId="315"/>
    <cellStyle name="20% - Акцент5 9" xfId="316"/>
    <cellStyle name="20% - Акцент5 9 2" xfId="317"/>
    <cellStyle name="20% - Акцент5 9 3" xfId="318"/>
    <cellStyle name="20% - Акцент5 9_46EE.2011(v1.0)" xfId="319"/>
    <cellStyle name="20% - Акцент6" xfId="320"/>
    <cellStyle name="20% - Акцент6 10" xfId="321"/>
    <cellStyle name="20% - Акцент6 2" xfId="322"/>
    <cellStyle name="20% - Акцент6 2 2" xfId="323"/>
    <cellStyle name="20% - Акцент6 2 3" xfId="324"/>
    <cellStyle name="20% - Акцент6 2_46EE.2011(v1.0)" xfId="325"/>
    <cellStyle name="20% - Акцент6 3" xfId="326"/>
    <cellStyle name="20% - Акцент6 3 2" xfId="327"/>
    <cellStyle name="20% - Акцент6 3 3" xfId="328"/>
    <cellStyle name="20% - Акцент6 3_46EE.2011(v1.0)" xfId="329"/>
    <cellStyle name="20% - Акцент6 4" xfId="330"/>
    <cellStyle name="20% - Акцент6 4 2" xfId="331"/>
    <cellStyle name="20% - Акцент6 4 3" xfId="332"/>
    <cellStyle name="20% - Акцент6 4_46EE.2011(v1.0)" xfId="333"/>
    <cellStyle name="20% - Акцент6 5" xfId="334"/>
    <cellStyle name="20% - Акцент6 5 2" xfId="335"/>
    <cellStyle name="20% - Акцент6 5 3" xfId="336"/>
    <cellStyle name="20% - Акцент6 5_46EE.2011(v1.0)" xfId="337"/>
    <cellStyle name="20% - Акцент6 6" xfId="338"/>
    <cellStyle name="20% - Акцент6 6 2" xfId="339"/>
    <cellStyle name="20% - Акцент6 6 3" xfId="340"/>
    <cellStyle name="20% - Акцент6 6_46EE.2011(v1.0)" xfId="341"/>
    <cellStyle name="20% - Акцент6 7" xfId="342"/>
    <cellStyle name="20% - Акцент6 7 2" xfId="343"/>
    <cellStyle name="20% - Акцент6 7 3" xfId="344"/>
    <cellStyle name="20% - Акцент6 7_46EE.2011(v1.0)" xfId="345"/>
    <cellStyle name="20% - Акцент6 8" xfId="346"/>
    <cellStyle name="20% - Акцент6 8 2" xfId="347"/>
    <cellStyle name="20% - Акцент6 8 3" xfId="348"/>
    <cellStyle name="20% - Акцент6 8_46EE.2011(v1.0)" xfId="349"/>
    <cellStyle name="20% - Акцент6 9" xfId="350"/>
    <cellStyle name="20% - Акцент6 9 2" xfId="351"/>
    <cellStyle name="20% - Акцент6 9 3" xfId="352"/>
    <cellStyle name="20% - Акцент6 9_46EE.2011(v1.0)" xfId="353"/>
    <cellStyle name="40% - Accent1" xfId="354"/>
    <cellStyle name="40% - Accent1 2" xfId="355"/>
    <cellStyle name="40% - Accent1 3" xfId="356"/>
    <cellStyle name="40% - Accent1_46EE.2011(v1.0)" xfId="357"/>
    <cellStyle name="40% - Accent2" xfId="358"/>
    <cellStyle name="40% - Accent2 2" xfId="359"/>
    <cellStyle name="40% - Accent2 3" xfId="360"/>
    <cellStyle name="40% - Accent2_46EE.2011(v1.0)" xfId="361"/>
    <cellStyle name="40% - Accent3" xfId="362"/>
    <cellStyle name="40% - Accent3 2" xfId="363"/>
    <cellStyle name="40% - Accent3 3" xfId="364"/>
    <cellStyle name="40% - Accent3_46EE.2011(v1.0)" xfId="365"/>
    <cellStyle name="40% - Accent4" xfId="366"/>
    <cellStyle name="40% - Accent4 2" xfId="367"/>
    <cellStyle name="40% - Accent4 3" xfId="368"/>
    <cellStyle name="40% - Accent4_46EE.2011(v1.0)" xfId="369"/>
    <cellStyle name="40% - Accent5" xfId="370"/>
    <cellStyle name="40% - Accent5 2" xfId="371"/>
    <cellStyle name="40% - Accent5 3" xfId="372"/>
    <cellStyle name="40% - Accent5_46EE.2011(v1.0)" xfId="373"/>
    <cellStyle name="40% - Accent6" xfId="374"/>
    <cellStyle name="40% - Accent6 2" xfId="375"/>
    <cellStyle name="40% - Accent6 3" xfId="376"/>
    <cellStyle name="40% - Accent6_46EE.2011(v1.0)" xfId="377"/>
    <cellStyle name="40% - Акцент1" xfId="378"/>
    <cellStyle name="40% - Акцент1 10" xfId="379"/>
    <cellStyle name="40% - Акцент1 2" xfId="380"/>
    <cellStyle name="40% - Акцент1 2 2" xfId="381"/>
    <cellStyle name="40% - Акцент1 2 3" xfId="382"/>
    <cellStyle name="40% - Акцент1 2_46EE.2011(v1.0)" xfId="383"/>
    <cellStyle name="40% - Акцент1 3" xfId="384"/>
    <cellStyle name="40% - Акцент1 3 2" xfId="385"/>
    <cellStyle name="40% - Акцент1 3 3" xfId="386"/>
    <cellStyle name="40% - Акцент1 3_46EE.2011(v1.0)" xfId="387"/>
    <cellStyle name="40% - Акцент1 4" xfId="388"/>
    <cellStyle name="40% - Акцент1 4 2" xfId="389"/>
    <cellStyle name="40% - Акцент1 4 3" xfId="390"/>
    <cellStyle name="40% - Акцент1 4_46EE.2011(v1.0)" xfId="391"/>
    <cellStyle name="40% - Акцент1 5" xfId="392"/>
    <cellStyle name="40% - Акцент1 5 2" xfId="393"/>
    <cellStyle name="40% - Акцент1 5 3" xfId="394"/>
    <cellStyle name="40% - Акцент1 5_46EE.2011(v1.0)" xfId="395"/>
    <cellStyle name="40% - Акцент1 6" xfId="396"/>
    <cellStyle name="40% - Акцент1 6 2" xfId="397"/>
    <cellStyle name="40% - Акцент1 6 3" xfId="398"/>
    <cellStyle name="40% - Акцент1 6_46EE.2011(v1.0)" xfId="399"/>
    <cellStyle name="40% - Акцент1 7" xfId="400"/>
    <cellStyle name="40% - Акцент1 7 2" xfId="401"/>
    <cellStyle name="40% - Акцент1 7 3" xfId="402"/>
    <cellStyle name="40% - Акцент1 7_46EE.2011(v1.0)" xfId="403"/>
    <cellStyle name="40% - Акцент1 8" xfId="404"/>
    <cellStyle name="40% - Акцент1 8 2" xfId="405"/>
    <cellStyle name="40% - Акцент1 8 3" xfId="406"/>
    <cellStyle name="40% - Акцент1 8_46EE.2011(v1.0)" xfId="407"/>
    <cellStyle name="40% - Акцент1 9" xfId="408"/>
    <cellStyle name="40% - Акцент1 9 2" xfId="409"/>
    <cellStyle name="40% - Акцент1 9 3" xfId="410"/>
    <cellStyle name="40% - Акцент1 9_46EE.2011(v1.0)" xfId="411"/>
    <cellStyle name="40% - Акцент2" xfId="412"/>
    <cellStyle name="40% - Акцент2 10" xfId="413"/>
    <cellStyle name="40% - Акцент2 2" xfId="414"/>
    <cellStyle name="40% - Акцент2 2 2" xfId="415"/>
    <cellStyle name="40% - Акцент2 2 3" xfId="416"/>
    <cellStyle name="40% - Акцент2 2_46EE.2011(v1.0)" xfId="417"/>
    <cellStyle name="40% - Акцент2 3" xfId="418"/>
    <cellStyle name="40% - Акцент2 3 2" xfId="419"/>
    <cellStyle name="40% - Акцент2 3 3" xfId="420"/>
    <cellStyle name="40% - Акцент2 3_46EE.2011(v1.0)" xfId="421"/>
    <cellStyle name="40% - Акцент2 4" xfId="422"/>
    <cellStyle name="40% - Акцент2 4 2" xfId="423"/>
    <cellStyle name="40% - Акцент2 4 3" xfId="424"/>
    <cellStyle name="40% - Акцент2 4_46EE.2011(v1.0)" xfId="425"/>
    <cellStyle name="40% - Акцент2 5" xfId="426"/>
    <cellStyle name="40% - Акцент2 5 2" xfId="427"/>
    <cellStyle name="40% - Акцент2 5 3" xfId="428"/>
    <cellStyle name="40% - Акцент2 5_46EE.2011(v1.0)" xfId="429"/>
    <cellStyle name="40% - Акцент2 6" xfId="430"/>
    <cellStyle name="40% - Акцент2 6 2" xfId="431"/>
    <cellStyle name="40% - Акцент2 6 3" xfId="432"/>
    <cellStyle name="40% - Акцент2 6_46EE.2011(v1.0)" xfId="433"/>
    <cellStyle name="40% - Акцент2 7" xfId="434"/>
    <cellStyle name="40% - Акцент2 7 2" xfId="435"/>
    <cellStyle name="40% - Акцент2 7 3" xfId="436"/>
    <cellStyle name="40% - Акцент2 7_46EE.2011(v1.0)" xfId="437"/>
    <cellStyle name="40% - Акцент2 8" xfId="438"/>
    <cellStyle name="40% - Акцент2 8 2" xfId="439"/>
    <cellStyle name="40% - Акцент2 8 3" xfId="440"/>
    <cellStyle name="40% - Акцент2 8_46EE.2011(v1.0)" xfId="441"/>
    <cellStyle name="40% - Акцент2 9" xfId="442"/>
    <cellStyle name="40% - Акцент2 9 2" xfId="443"/>
    <cellStyle name="40% - Акцент2 9 3" xfId="444"/>
    <cellStyle name="40% - Акцент2 9_46EE.2011(v1.0)" xfId="445"/>
    <cellStyle name="40% - Акцент3" xfId="446"/>
    <cellStyle name="40% - Акцент3 10" xfId="447"/>
    <cellStyle name="40% - Акцент3 2" xfId="448"/>
    <cellStyle name="40% - Акцент3 2 2" xfId="449"/>
    <cellStyle name="40% - Акцент3 2 3" xfId="450"/>
    <cellStyle name="40% - Акцент3 2_46EE.2011(v1.0)" xfId="451"/>
    <cellStyle name="40% - Акцент3 3" xfId="452"/>
    <cellStyle name="40% - Акцент3 3 2" xfId="453"/>
    <cellStyle name="40% - Акцент3 3 3" xfId="454"/>
    <cellStyle name="40% - Акцент3 3_46EE.2011(v1.0)" xfId="455"/>
    <cellStyle name="40% - Акцент3 4" xfId="456"/>
    <cellStyle name="40% - Акцент3 4 2" xfId="457"/>
    <cellStyle name="40% - Акцент3 4 3" xfId="458"/>
    <cellStyle name="40% - Акцент3 4_46EE.2011(v1.0)" xfId="459"/>
    <cellStyle name="40% - Акцент3 5" xfId="460"/>
    <cellStyle name="40% - Акцент3 5 2" xfId="461"/>
    <cellStyle name="40% - Акцент3 5 3" xfId="462"/>
    <cellStyle name="40% - Акцент3 5_46EE.2011(v1.0)" xfId="463"/>
    <cellStyle name="40% - Акцент3 6" xfId="464"/>
    <cellStyle name="40% - Акцент3 6 2" xfId="465"/>
    <cellStyle name="40% - Акцент3 6 3" xfId="466"/>
    <cellStyle name="40% - Акцент3 6_46EE.2011(v1.0)" xfId="467"/>
    <cellStyle name="40% - Акцент3 7" xfId="468"/>
    <cellStyle name="40% - Акцент3 7 2" xfId="469"/>
    <cellStyle name="40% - Акцент3 7 3" xfId="470"/>
    <cellStyle name="40% - Акцент3 7_46EE.2011(v1.0)" xfId="471"/>
    <cellStyle name="40% - Акцент3 8" xfId="472"/>
    <cellStyle name="40% - Акцент3 8 2" xfId="473"/>
    <cellStyle name="40% - Акцент3 8 3" xfId="474"/>
    <cellStyle name="40% - Акцент3 8_46EE.2011(v1.0)" xfId="475"/>
    <cellStyle name="40% - Акцент3 9" xfId="476"/>
    <cellStyle name="40% - Акцент3 9 2" xfId="477"/>
    <cellStyle name="40% - Акцент3 9 3" xfId="478"/>
    <cellStyle name="40% - Акцент3 9_46EE.2011(v1.0)" xfId="479"/>
    <cellStyle name="40% - Акцент4" xfId="480"/>
    <cellStyle name="40% - Акцент4 10" xfId="481"/>
    <cellStyle name="40% - Акцент4 2" xfId="482"/>
    <cellStyle name="40% - Акцент4 2 2" xfId="483"/>
    <cellStyle name="40% - Акцент4 2 3" xfId="484"/>
    <cellStyle name="40% - Акцент4 2_46EE.2011(v1.0)" xfId="485"/>
    <cellStyle name="40% - Акцент4 3" xfId="486"/>
    <cellStyle name="40% - Акцент4 3 2" xfId="487"/>
    <cellStyle name="40% - Акцент4 3 3" xfId="488"/>
    <cellStyle name="40% - Акцент4 3_46EE.2011(v1.0)" xfId="489"/>
    <cellStyle name="40% - Акцент4 4" xfId="490"/>
    <cellStyle name="40% - Акцент4 4 2" xfId="491"/>
    <cellStyle name="40% - Акцент4 4 3" xfId="492"/>
    <cellStyle name="40% - Акцент4 4_46EE.2011(v1.0)" xfId="493"/>
    <cellStyle name="40% - Акцент4 5" xfId="494"/>
    <cellStyle name="40% - Акцент4 5 2" xfId="495"/>
    <cellStyle name="40% - Акцент4 5 3" xfId="496"/>
    <cellStyle name="40% - Акцент4 5_46EE.2011(v1.0)" xfId="497"/>
    <cellStyle name="40% - Акцент4 6" xfId="498"/>
    <cellStyle name="40% - Акцент4 6 2" xfId="499"/>
    <cellStyle name="40% - Акцент4 6 3" xfId="500"/>
    <cellStyle name="40% - Акцент4 6_46EE.2011(v1.0)" xfId="501"/>
    <cellStyle name="40% - Акцент4 7" xfId="502"/>
    <cellStyle name="40% - Акцент4 7 2" xfId="503"/>
    <cellStyle name="40% - Акцент4 7 3" xfId="504"/>
    <cellStyle name="40% - Акцент4 7_46EE.2011(v1.0)" xfId="505"/>
    <cellStyle name="40% - Акцент4 8" xfId="506"/>
    <cellStyle name="40% - Акцент4 8 2" xfId="507"/>
    <cellStyle name="40% - Акцент4 8 3" xfId="508"/>
    <cellStyle name="40% - Акцент4 8_46EE.2011(v1.0)" xfId="509"/>
    <cellStyle name="40% - Акцент4 9" xfId="510"/>
    <cellStyle name="40% - Акцент4 9 2" xfId="511"/>
    <cellStyle name="40% - Акцент4 9 3" xfId="512"/>
    <cellStyle name="40% - Акцент4 9_46EE.2011(v1.0)" xfId="513"/>
    <cellStyle name="40% - Акцент5" xfId="514"/>
    <cellStyle name="40% - Акцент5 10" xfId="515"/>
    <cellStyle name="40% - Акцент5 2" xfId="516"/>
    <cellStyle name="40% - Акцент5 2 2" xfId="517"/>
    <cellStyle name="40% - Акцент5 2 3" xfId="518"/>
    <cellStyle name="40% - Акцент5 2_46EE.2011(v1.0)" xfId="519"/>
    <cellStyle name="40% - Акцент5 3" xfId="520"/>
    <cellStyle name="40% - Акцент5 3 2" xfId="521"/>
    <cellStyle name="40% - Акцент5 3 3" xfId="522"/>
    <cellStyle name="40% - Акцент5 3_46EE.2011(v1.0)" xfId="523"/>
    <cellStyle name="40% - Акцент5 4" xfId="524"/>
    <cellStyle name="40% - Акцент5 4 2" xfId="525"/>
    <cellStyle name="40% - Акцент5 4 3" xfId="526"/>
    <cellStyle name="40% - Акцент5 4_46EE.2011(v1.0)" xfId="527"/>
    <cellStyle name="40% - Акцент5 5" xfId="528"/>
    <cellStyle name="40% - Акцент5 5 2" xfId="529"/>
    <cellStyle name="40% - Акцент5 5 3" xfId="530"/>
    <cellStyle name="40% - Акцент5 5_46EE.2011(v1.0)" xfId="531"/>
    <cellStyle name="40% - Акцент5 6" xfId="532"/>
    <cellStyle name="40% - Акцент5 6 2" xfId="533"/>
    <cellStyle name="40% - Акцент5 6 3" xfId="534"/>
    <cellStyle name="40% - Акцент5 6_46EE.2011(v1.0)" xfId="535"/>
    <cellStyle name="40% - Акцент5 7" xfId="536"/>
    <cellStyle name="40% - Акцент5 7 2" xfId="537"/>
    <cellStyle name="40% - Акцент5 7 3" xfId="538"/>
    <cellStyle name="40% - Акцент5 7_46EE.2011(v1.0)" xfId="539"/>
    <cellStyle name="40% - Акцент5 8" xfId="540"/>
    <cellStyle name="40% - Акцент5 8 2" xfId="541"/>
    <cellStyle name="40% - Акцент5 8 3" xfId="542"/>
    <cellStyle name="40% - Акцент5 8_46EE.2011(v1.0)" xfId="543"/>
    <cellStyle name="40% - Акцент5 9" xfId="544"/>
    <cellStyle name="40% - Акцент5 9 2" xfId="545"/>
    <cellStyle name="40% - Акцент5 9 3" xfId="546"/>
    <cellStyle name="40% - Акцент5 9_46EE.2011(v1.0)" xfId="547"/>
    <cellStyle name="40% - Акцент6" xfId="548"/>
    <cellStyle name="40% - Акцент6 10" xfId="549"/>
    <cellStyle name="40% - Акцент6 2" xfId="550"/>
    <cellStyle name="40% - Акцент6 2 2" xfId="551"/>
    <cellStyle name="40% - Акцент6 2 3" xfId="552"/>
    <cellStyle name="40% - Акцент6 2_46EE.2011(v1.0)" xfId="553"/>
    <cellStyle name="40% - Акцент6 3" xfId="554"/>
    <cellStyle name="40% - Акцент6 3 2" xfId="555"/>
    <cellStyle name="40% - Акцент6 3 3" xfId="556"/>
    <cellStyle name="40% - Акцент6 3_46EE.2011(v1.0)" xfId="557"/>
    <cellStyle name="40% - Акцент6 4" xfId="558"/>
    <cellStyle name="40% - Акцент6 4 2" xfId="559"/>
    <cellStyle name="40% - Акцент6 4 3" xfId="560"/>
    <cellStyle name="40% - Акцент6 4_46EE.2011(v1.0)" xfId="561"/>
    <cellStyle name="40% - Акцент6 5" xfId="562"/>
    <cellStyle name="40% - Акцент6 5 2" xfId="563"/>
    <cellStyle name="40% - Акцент6 5 3" xfId="564"/>
    <cellStyle name="40% - Акцент6 5_46EE.2011(v1.0)" xfId="565"/>
    <cellStyle name="40% - Акцент6 6" xfId="566"/>
    <cellStyle name="40% - Акцент6 6 2" xfId="567"/>
    <cellStyle name="40% - Акцент6 6 3" xfId="568"/>
    <cellStyle name="40% - Акцент6 6_46EE.2011(v1.0)" xfId="569"/>
    <cellStyle name="40% - Акцент6 7" xfId="570"/>
    <cellStyle name="40% - Акцент6 7 2" xfId="571"/>
    <cellStyle name="40% - Акцент6 7 3" xfId="572"/>
    <cellStyle name="40% - Акцент6 7_46EE.2011(v1.0)" xfId="573"/>
    <cellStyle name="40% - Акцент6 8" xfId="574"/>
    <cellStyle name="40% - Акцент6 8 2" xfId="575"/>
    <cellStyle name="40% - Акцент6 8 3" xfId="576"/>
    <cellStyle name="40% - Акцент6 8_46EE.2011(v1.0)" xfId="577"/>
    <cellStyle name="40% - Акцент6 9" xfId="578"/>
    <cellStyle name="40% - Акцент6 9 2" xfId="579"/>
    <cellStyle name="40% - Акцент6 9 3" xfId="580"/>
    <cellStyle name="40% - Акцент6 9_46EE.2011(v1.0)" xfId="581"/>
    <cellStyle name="60% - Accent1" xfId="582"/>
    <cellStyle name="60% - Accent2" xfId="583"/>
    <cellStyle name="60% - Accent3" xfId="584"/>
    <cellStyle name="60% - Accent4" xfId="585"/>
    <cellStyle name="60% - Accent5" xfId="586"/>
    <cellStyle name="60% - Accent6" xfId="587"/>
    <cellStyle name="60% - Акцент1" xfId="588"/>
    <cellStyle name="60% - Акцент1 2" xfId="589"/>
    <cellStyle name="60% - Акцент1 2 2" xfId="590"/>
    <cellStyle name="60% - Акцент1 3" xfId="591"/>
    <cellStyle name="60% - Акцент1 3 2" xfId="592"/>
    <cellStyle name="60% - Акцент1 4" xfId="593"/>
    <cellStyle name="60% - Акцент1 4 2" xfId="594"/>
    <cellStyle name="60% - Акцент1 5" xfId="595"/>
    <cellStyle name="60% - Акцент1 5 2" xfId="596"/>
    <cellStyle name="60% - Акцент1 6" xfId="597"/>
    <cellStyle name="60% - Акцент1 6 2" xfId="598"/>
    <cellStyle name="60% - Акцент1 7" xfId="599"/>
    <cellStyle name="60% - Акцент1 7 2" xfId="600"/>
    <cellStyle name="60% - Акцент1 8" xfId="601"/>
    <cellStyle name="60% - Акцент1 8 2" xfId="602"/>
    <cellStyle name="60% - Акцент1 9" xfId="603"/>
    <cellStyle name="60% - Акцент1 9 2" xfId="604"/>
    <cellStyle name="60% - Акцент2" xfId="605"/>
    <cellStyle name="60% - Акцент2 2" xfId="606"/>
    <cellStyle name="60% - Акцент2 2 2" xfId="607"/>
    <cellStyle name="60% - Акцент2 3" xfId="608"/>
    <cellStyle name="60% - Акцент2 3 2" xfId="609"/>
    <cellStyle name="60% - Акцент2 4" xfId="610"/>
    <cellStyle name="60% - Акцент2 4 2" xfId="611"/>
    <cellStyle name="60% - Акцент2 5" xfId="612"/>
    <cellStyle name="60% - Акцент2 5 2" xfId="613"/>
    <cellStyle name="60% - Акцент2 6" xfId="614"/>
    <cellStyle name="60% - Акцент2 6 2" xfId="615"/>
    <cellStyle name="60% - Акцент2 7" xfId="616"/>
    <cellStyle name="60% - Акцент2 7 2" xfId="617"/>
    <cellStyle name="60% - Акцент2 8" xfId="618"/>
    <cellStyle name="60% - Акцент2 8 2" xfId="619"/>
    <cellStyle name="60% - Акцент2 9" xfId="620"/>
    <cellStyle name="60% - Акцент2 9 2" xfId="621"/>
    <cellStyle name="60% - Акцент3" xfId="622"/>
    <cellStyle name="60% - Акцент3 2" xfId="623"/>
    <cellStyle name="60% - Акцент3 2 2" xfId="624"/>
    <cellStyle name="60% - Акцент3 3" xfId="625"/>
    <cellStyle name="60% - Акцент3 3 2" xfId="626"/>
    <cellStyle name="60% - Акцент3 4" xfId="627"/>
    <cellStyle name="60% - Акцент3 4 2" xfId="628"/>
    <cellStyle name="60% - Акцент3 5" xfId="629"/>
    <cellStyle name="60% - Акцент3 5 2" xfId="630"/>
    <cellStyle name="60% - Акцент3 6" xfId="631"/>
    <cellStyle name="60% - Акцент3 6 2" xfId="632"/>
    <cellStyle name="60% - Акцент3 7" xfId="633"/>
    <cellStyle name="60% - Акцент3 7 2" xfId="634"/>
    <cellStyle name="60% - Акцент3 8" xfId="635"/>
    <cellStyle name="60% - Акцент3 8 2" xfId="636"/>
    <cellStyle name="60% - Акцент3 9" xfId="637"/>
    <cellStyle name="60% - Акцент3 9 2" xfId="638"/>
    <cellStyle name="60% - Акцент4" xfId="639"/>
    <cellStyle name="60% - Акцент4 2" xfId="640"/>
    <cellStyle name="60% - Акцент4 2 2" xfId="641"/>
    <cellStyle name="60% - Акцент4 3" xfId="642"/>
    <cellStyle name="60% - Акцент4 3 2" xfId="643"/>
    <cellStyle name="60% - Акцент4 4" xfId="644"/>
    <cellStyle name="60% - Акцент4 4 2" xfId="645"/>
    <cellStyle name="60% - Акцент4 5" xfId="646"/>
    <cellStyle name="60% - Акцент4 5 2" xfId="647"/>
    <cellStyle name="60% - Акцент4 6" xfId="648"/>
    <cellStyle name="60% - Акцент4 6 2" xfId="649"/>
    <cellStyle name="60% - Акцент4 7" xfId="650"/>
    <cellStyle name="60% - Акцент4 7 2" xfId="651"/>
    <cellStyle name="60% - Акцент4 8" xfId="652"/>
    <cellStyle name="60% - Акцент4 8 2" xfId="653"/>
    <cellStyle name="60% - Акцент4 9" xfId="654"/>
    <cellStyle name="60% - Акцент4 9 2" xfId="655"/>
    <cellStyle name="60% - Акцент5" xfId="656"/>
    <cellStyle name="60% - Акцент5 2" xfId="657"/>
    <cellStyle name="60% - Акцент5 2 2" xfId="658"/>
    <cellStyle name="60% - Акцент5 3" xfId="659"/>
    <cellStyle name="60% - Акцент5 3 2" xfId="660"/>
    <cellStyle name="60% - Акцент5 4" xfId="661"/>
    <cellStyle name="60% - Акцент5 4 2" xfId="662"/>
    <cellStyle name="60% - Акцент5 5" xfId="663"/>
    <cellStyle name="60% - Акцент5 5 2" xfId="664"/>
    <cellStyle name="60% - Акцент5 6" xfId="665"/>
    <cellStyle name="60% - Акцент5 6 2" xfId="666"/>
    <cellStyle name="60% - Акцент5 7" xfId="667"/>
    <cellStyle name="60% - Акцент5 7 2" xfId="668"/>
    <cellStyle name="60% - Акцент5 8" xfId="669"/>
    <cellStyle name="60% - Акцент5 8 2" xfId="670"/>
    <cellStyle name="60% - Акцент5 9" xfId="671"/>
    <cellStyle name="60% - Акцент5 9 2" xfId="672"/>
    <cellStyle name="60% - Акцент6" xfId="673"/>
    <cellStyle name="60% - Акцент6 2" xfId="674"/>
    <cellStyle name="60% - Акцент6 2 2" xfId="675"/>
    <cellStyle name="60% - Акцент6 3" xfId="676"/>
    <cellStyle name="60% - Акцент6 3 2" xfId="677"/>
    <cellStyle name="60% - Акцент6 4" xfId="678"/>
    <cellStyle name="60% - Акцент6 4 2" xfId="679"/>
    <cellStyle name="60% - Акцент6 5" xfId="680"/>
    <cellStyle name="60% - Акцент6 5 2" xfId="681"/>
    <cellStyle name="60% - Акцент6 6" xfId="682"/>
    <cellStyle name="60% - Акцент6 6 2" xfId="683"/>
    <cellStyle name="60% - Акцент6 7" xfId="684"/>
    <cellStyle name="60% - Акцент6 7 2" xfId="685"/>
    <cellStyle name="60% - Акцент6 8" xfId="686"/>
    <cellStyle name="60% - Акцент6 8 2" xfId="687"/>
    <cellStyle name="60% - Акцент6 9" xfId="688"/>
    <cellStyle name="60% - Акцент6 9 2" xfId="689"/>
    <cellStyle name="Accent1" xfId="690"/>
    <cellStyle name="Accent2" xfId="691"/>
    <cellStyle name="Accent3" xfId="692"/>
    <cellStyle name="Accent4" xfId="693"/>
    <cellStyle name="Accent5" xfId="694"/>
    <cellStyle name="Accent6" xfId="695"/>
    <cellStyle name="Ăčďĺđńńűëęŕ" xfId="696"/>
    <cellStyle name="Áĺççŕůčňíűé" xfId="697"/>
    <cellStyle name="Äĺíĺćíűé [0]_(ňŕá 3č)" xfId="698"/>
    <cellStyle name="Äĺíĺćíűé_(ňŕá 3č)" xfId="699"/>
    <cellStyle name="Bad" xfId="700"/>
    <cellStyle name="Calculation" xfId="701"/>
    <cellStyle name="Check Cell" xfId="702"/>
    <cellStyle name="Comma [0]_irl tel sep5" xfId="703"/>
    <cellStyle name="Comma_irl tel sep5" xfId="704"/>
    <cellStyle name="Comma0" xfId="705"/>
    <cellStyle name="Çŕůčňíűé" xfId="706"/>
    <cellStyle name="Currency [0]" xfId="707"/>
    <cellStyle name="Currency [0] 2" xfId="708"/>
    <cellStyle name="Currency [0] 2 2" xfId="709"/>
    <cellStyle name="Currency [0] 2 3" xfId="710"/>
    <cellStyle name="Currency [0] 2 4" xfId="711"/>
    <cellStyle name="Currency [0] 2 5" xfId="712"/>
    <cellStyle name="Currency [0] 2 6" xfId="713"/>
    <cellStyle name="Currency [0] 2 7" xfId="714"/>
    <cellStyle name="Currency [0] 2 8" xfId="715"/>
    <cellStyle name="Currency [0] 2 9" xfId="716"/>
    <cellStyle name="Currency [0] 3" xfId="717"/>
    <cellStyle name="Currency [0] 3 2" xfId="718"/>
    <cellStyle name="Currency [0] 3 3" xfId="719"/>
    <cellStyle name="Currency [0] 3 4" xfId="720"/>
    <cellStyle name="Currency [0] 3 5" xfId="721"/>
    <cellStyle name="Currency [0] 3 6" xfId="722"/>
    <cellStyle name="Currency [0] 3 7" xfId="723"/>
    <cellStyle name="Currency [0] 3 8" xfId="724"/>
    <cellStyle name="Currency [0] 3 9" xfId="725"/>
    <cellStyle name="Currency [0] 4" xfId="726"/>
    <cellStyle name="Currency [0] 4 2" xfId="727"/>
    <cellStyle name="Currency [0] 4 3" xfId="728"/>
    <cellStyle name="Currency [0] 4 4" xfId="729"/>
    <cellStyle name="Currency [0] 4 5" xfId="730"/>
    <cellStyle name="Currency [0] 4 6" xfId="731"/>
    <cellStyle name="Currency [0] 4 7" xfId="732"/>
    <cellStyle name="Currency [0] 4 8" xfId="733"/>
    <cellStyle name="Currency [0] 4 9" xfId="734"/>
    <cellStyle name="Currency [0] 5" xfId="735"/>
    <cellStyle name="Currency [0] 5 2" xfId="736"/>
    <cellStyle name="Currency [0] 5 3" xfId="737"/>
    <cellStyle name="Currency [0] 5 4" xfId="738"/>
    <cellStyle name="Currency [0] 5 5" xfId="739"/>
    <cellStyle name="Currency [0] 5 6" xfId="740"/>
    <cellStyle name="Currency [0] 5 7" xfId="741"/>
    <cellStyle name="Currency [0] 5 8" xfId="742"/>
    <cellStyle name="Currency [0] 5 9" xfId="743"/>
    <cellStyle name="Currency [0] 6" xfId="744"/>
    <cellStyle name="Currency [0] 6 2" xfId="745"/>
    <cellStyle name="Currency [0] 7" xfId="746"/>
    <cellStyle name="Currency [0] 7 2" xfId="747"/>
    <cellStyle name="Currency [0] 8" xfId="748"/>
    <cellStyle name="Currency [0] 8 2" xfId="749"/>
    <cellStyle name="Currency_irl tel sep5" xfId="750"/>
    <cellStyle name="Currency0" xfId="751"/>
    <cellStyle name="Date" xfId="752"/>
    <cellStyle name="Dates" xfId="753"/>
    <cellStyle name="E-mail" xfId="754"/>
    <cellStyle name="E-mail 2" xfId="755"/>
    <cellStyle name="E-mail_ARMRAZR" xfId="756"/>
    <cellStyle name="Euro" xfId="757"/>
    <cellStyle name="Explanatory Text" xfId="758"/>
    <cellStyle name="F2" xfId="759"/>
    <cellStyle name="F3" xfId="760"/>
    <cellStyle name="F4" xfId="761"/>
    <cellStyle name="F5" xfId="762"/>
    <cellStyle name="F6" xfId="763"/>
    <cellStyle name="F7" xfId="764"/>
    <cellStyle name="F8" xfId="765"/>
    <cellStyle name="Fixed" xfId="766"/>
    <cellStyle name="Good" xfId="767"/>
    <cellStyle name="Heading" xfId="768"/>
    <cellStyle name="Heading 1" xfId="769"/>
    <cellStyle name="Heading 2" xfId="770"/>
    <cellStyle name="Heading 3" xfId="771"/>
    <cellStyle name="Heading 4" xfId="772"/>
    <cellStyle name="Heading2" xfId="773"/>
    <cellStyle name="Heading2 2" xfId="774"/>
    <cellStyle name="Heading2_ARMRAZR" xfId="775"/>
    <cellStyle name="Îáű÷íűé__FES" xfId="776"/>
    <cellStyle name="Îňęđűâŕâřŕ˙ń˙ ăčďĺđńńűëęŕ" xfId="777"/>
    <cellStyle name="Input" xfId="778"/>
    <cellStyle name="Inputs" xfId="779"/>
    <cellStyle name="Inputs (const)" xfId="780"/>
    <cellStyle name="Inputs (const) 2" xfId="781"/>
    <cellStyle name="Inputs (const)_ARMRAZR" xfId="782"/>
    <cellStyle name="Inputs 2" xfId="783"/>
    <cellStyle name="Inputs Co" xfId="784"/>
    <cellStyle name="Inputs_46EE.2011(v1.0)" xfId="785"/>
    <cellStyle name="Linked Cell" xfId="786"/>
    <cellStyle name="Neutral" xfId="787"/>
    <cellStyle name="normal" xfId="788"/>
    <cellStyle name="normal 10" xfId="789"/>
    <cellStyle name="Normal 2" xfId="790"/>
    <cellStyle name="normal 3" xfId="791"/>
    <cellStyle name="normal 4" xfId="792"/>
    <cellStyle name="normal 5" xfId="793"/>
    <cellStyle name="normal 6" xfId="794"/>
    <cellStyle name="normal 7" xfId="795"/>
    <cellStyle name="normal 8" xfId="796"/>
    <cellStyle name="normal 9" xfId="797"/>
    <cellStyle name="normal_1" xfId="798"/>
    <cellStyle name="Normal1" xfId="799"/>
    <cellStyle name="normбlnм_laroux" xfId="800"/>
    <cellStyle name="Note" xfId="801"/>
    <cellStyle name="Ôčíŕíńîâűé [0]_(ňŕá 3č)" xfId="802"/>
    <cellStyle name="Ôčíŕíńîâűé_(ňŕá 3č)" xfId="803"/>
    <cellStyle name="Output" xfId="804"/>
    <cellStyle name="Price_Body" xfId="805"/>
    <cellStyle name="SAPBEXaggData" xfId="806"/>
    <cellStyle name="SAPBEXaggDataEmph" xfId="807"/>
    <cellStyle name="SAPBEXaggItem" xfId="808"/>
    <cellStyle name="SAPBEXaggItemX" xfId="809"/>
    <cellStyle name="SAPBEXchaText" xfId="810"/>
    <cellStyle name="SAPBEXexcBad7" xfId="811"/>
    <cellStyle name="SAPBEXexcBad8" xfId="812"/>
    <cellStyle name="SAPBEXexcBad9" xfId="813"/>
    <cellStyle name="SAPBEXexcCritical4" xfId="814"/>
    <cellStyle name="SAPBEXexcCritical5" xfId="815"/>
    <cellStyle name="SAPBEXexcCritical6" xfId="816"/>
    <cellStyle name="SAPBEXexcGood1" xfId="817"/>
    <cellStyle name="SAPBEXexcGood2" xfId="818"/>
    <cellStyle name="SAPBEXexcGood3" xfId="819"/>
    <cellStyle name="SAPBEXfilterDrill" xfId="820"/>
    <cellStyle name="SAPBEXfilterItem" xfId="821"/>
    <cellStyle name="SAPBEXfilterText" xfId="822"/>
    <cellStyle name="SAPBEXformats" xfId="823"/>
    <cellStyle name="SAPBEXheaderItem" xfId="824"/>
    <cellStyle name="SAPBEXheaderText" xfId="825"/>
    <cellStyle name="SAPBEXHLevel0" xfId="826"/>
    <cellStyle name="SAPBEXHLevel0X" xfId="827"/>
    <cellStyle name="SAPBEXHLevel1" xfId="828"/>
    <cellStyle name="SAPBEXHLevel1X" xfId="829"/>
    <cellStyle name="SAPBEXHLevel2" xfId="830"/>
    <cellStyle name="SAPBEXHLevel2X" xfId="831"/>
    <cellStyle name="SAPBEXHLevel3" xfId="832"/>
    <cellStyle name="SAPBEXHLevel3X" xfId="833"/>
    <cellStyle name="SAPBEXinputData" xfId="834"/>
    <cellStyle name="SAPBEXresData" xfId="835"/>
    <cellStyle name="SAPBEXresDataEmph" xfId="836"/>
    <cellStyle name="SAPBEXresItem" xfId="837"/>
    <cellStyle name="SAPBEXresItemX" xfId="838"/>
    <cellStyle name="SAPBEXstdData" xfId="839"/>
    <cellStyle name="SAPBEXstdDataEmph" xfId="840"/>
    <cellStyle name="SAPBEXstdItem" xfId="841"/>
    <cellStyle name="SAPBEXstdItemX" xfId="842"/>
    <cellStyle name="SAPBEXtitle" xfId="843"/>
    <cellStyle name="SAPBEXundefined" xfId="844"/>
    <cellStyle name="Style 1" xfId="845"/>
    <cellStyle name="Table Heading" xfId="846"/>
    <cellStyle name="Table Heading 2" xfId="847"/>
    <cellStyle name="Table Heading_ARMRAZR" xfId="848"/>
    <cellStyle name="Title" xfId="849"/>
    <cellStyle name="Total" xfId="850"/>
    <cellStyle name="Warning Text" xfId="851"/>
    <cellStyle name="Акцент1" xfId="852"/>
    <cellStyle name="Акцент1 2" xfId="853"/>
    <cellStyle name="Акцент1 2 2" xfId="854"/>
    <cellStyle name="Акцент1 3" xfId="855"/>
    <cellStyle name="Акцент1 3 2" xfId="856"/>
    <cellStyle name="Акцент1 4" xfId="857"/>
    <cellStyle name="Акцент1 4 2" xfId="858"/>
    <cellStyle name="Акцент1 5" xfId="859"/>
    <cellStyle name="Акцент1 5 2" xfId="860"/>
    <cellStyle name="Акцент1 6" xfId="861"/>
    <cellStyle name="Акцент1 6 2" xfId="862"/>
    <cellStyle name="Акцент1 7" xfId="863"/>
    <cellStyle name="Акцент1 7 2" xfId="864"/>
    <cellStyle name="Акцент1 8" xfId="865"/>
    <cellStyle name="Акцент1 8 2" xfId="866"/>
    <cellStyle name="Акцент1 9" xfId="867"/>
    <cellStyle name="Акцент1 9 2" xfId="868"/>
    <cellStyle name="Акцент2" xfId="869"/>
    <cellStyle name="Акцент2 2" xfId="870"/>
    <cellStyle name="Акцент2 2 2" xfId="871"/>
    <cellStyle name="Акцент2 3" xfId="872"/>
    <cellStyle name="Акцент2 3 2" xfId="873"/>
    <cellStyle name="Акцент2 4" xfId="874"/>
    <cellStyle name="Акцент2 4 2" xfId="875"/>
    <cellStyle name="Акцент2 5" xfId="876"/>
    <cellStyle name="Акцент2 5 2" xfId="877"/>
    <cellStyle name="Акцент2 6" xfId="878"/>
    <cellStyle name="Акцент2 6 2" xfId="879"/>
    <cellStyle name="Акцент2 7" xfId="880"/>
    <cellStyle name="Акцент2 7 2" xfId="881"/>
    <cellStyle name="Акцент2 8" xfId="882"/>
    <cellStyle name="Акцент2 8 2" xfId="883"/>
    <cellStyle name="Акцент2 9" xfId="884"/>
    <cellStyle name="Акцент2 9 2" xfId="885"/>
    <cellStyle name="Акцент3" xfId="886"/>
    <cellStyle name="Акцент3 2" xfId="887"/>
    <cellStyle name="Акцент3 2 2" xfId="888"/>
    <cellStyle name="Акцент3 3" xfId="889"/>
    <cellStyle name="Акцент3 3 2" xfId="890"/>
    <cellStyle name="Акцент3 4" xfId="891"/>
    <cellStyle name="Акцент3 4 2" xfId="892"/>
    <cellStyle name="Акцент3 5" xfId="893"/>
    <cellStyle name="Акцент3 5 2" xfId="894"/>
    <cellStyle name="Акцент3 6" xfId="895"/>
    <cellStyle name="Акцент3 6 2" xfId="896"/>
    <cellStyle name="Акцент3 7" xfId="897"/>
    <cellStyle name="Акцент3 7 2" xfId="898"/>
    <cellStyle name="Акцент3 8" xfId="899"/>
    <cellStyle name="Акцент3 8 2" xfId="900"/>
    <cellStyle name="Акцент3 9" xfId="901"/>
    <cellStyle name="Акцент3 9 2" xfId="902"/>
    <cellStyle name="Акцент4" xfId="903"/>
    <cellStyle name="Акцент4 2" xfId="904"/>
    <cellStyle name="Акцент4 2 2" xfId="905"/>
    <cellStyle name="Акцент4 3" xfId="906"/>
    <cellStyle name="Акцент4 3 2" xfId="907"/>
    <cellStyle name="Акцент4 4" xfId="908"/>
    <cellStyle name="Акцент4 4 2" xfId="909"/>
    <cellStyle name="Акцент4 5" xfId="910"/>
    <cellStyle name="Акцент4 5 2" xfId="911"/>
    <cellStyle name="Акцент4 6" xfId="912"/>
    <cellStyle name="Акцент4 6 2" xfId="913"/>
    <cellStyle name="Акцент4 7" xfId="914"/>
    <cellStyle name="Акцент4 7 2" xfId="915"/>
    <cellStyle name="Акцент4 8" xfId="916"/>
    <cellStyle name="Акцент4 8 2" xfId="917"/>
    <cellStyle name="Акцент4 9" xfId="918"/>
    <cellStyle name="Акцент4 9 2" xfId="919"/>
    <cellStyle name="Акцент5" xfId="920"/>
    <cellStyle name="Акцент5 2" xfId="921"/>
    <cellStyle name="Акцент5 2 2" xfId="922"/>
    <cellStyle name="Акцент5 3" xfId="923"/>
    <cellStyle name="Акцент5 3 2" xfId="924"/>
    <cellStyle name="Акцент5 4" xfId="925"/>
    <cellStyle name="Акцент5 4 2" xfId="926"/>
    <cellStyle name="Акцент5 5" xfId="927"/>
    <cellStyle name="Акцент5 5 2" xfId="928"/>
    <cellStyle name="Акцент5 6" xfId="929"/>
    <cellStyle name="Акцент5 6 2" xfId="930"/>
    <cellStyle name="Акцент5 7" xfId="931"/>
    <cellStyle name="Акцент5 7 2" xfId="932"/>
    <cellStyle name="Акцент5 8" xfId="933"/>
    <cellStyle name="Акцент5 8 2" xfId="934"/>
    <cellStyle name="Акцент5 9" xfId="935"/>
    <cellStyle name="Акцент5 9 2" xfId="936"/>
    <cellStyle name="Акцент6" xfId="937"/>
    <cellStyle name="Акцент6 2" xfId="938"/>
    <cellStyle name="Акцент6 2 2" xfId="939"/>
    <cellStyle name="Акцент6 3" xfId="940"/>
    <cellStyle name="Акцент6 3 2" xfId="941"/>
    <cellStyle name="Акцент6 4" xfId="942"/>
    <cellStyle name="Акцент6 4 2" xfId="943"/>
    <cellStyle name="Акцент6 5" xfId="944"/>
    <cellStyle name="Акцент6 5 2" xfId="945"/>
    <cellStyle name="Акцент6 6" xfId="946"/>
    <cellStyle name="Акцент6 6 2" xfId="947"/>
    <cellStyle name="Акцент6 7" xfId="948"/>
    <cellStyle name="Акцент6 7 2" xfId="949"/>
    <cellStyle name="Акцент6 8" xfId="950"/>
    <cellStyle name="Акцент6 8 2" xfId="951"/>
    <cellStyle name="Акцент6 9" xfId="952"/>
    <cellStyle name="Акцент6 9 2" xfId="953"/>
    <cellStyle name="Беззащитный" xfId="954"/>
    <cellStyle name="Ввод " xfId="955"/>
    <cellStyle name="Ввод  2" xfId="956"/>
    <cellStyle name="Ввод  2 2" xfId="957"/>
    <cellStyle name="Ввод  2_46EE.2011(v1.0)" xfId="958"/>
    <cellStyle name="Ввод  3" xfId="959"/>
    <cellStyle name="Ввод  3 2" xfId="960"/>
    <cellStyle name="Ввод  3_46EE.2011(v1.0)" xfId="961"/>
    <cellStyle name="Ввод  4" xfId="962"/>
    <cellStyle name="Ввод  4 2" xfId="963"/>
    <cellStyle name="Ввод  4_46EE.2011(v1.0)" xfId="964"/>
    <cellStyle name="Ввод  5" xfId="965"/>
    <cellStyle name="Ввод  5 2" xfId="966"/>
    <cellStyle name="Ввод  5_46EE.2011(v1.0)" xfId="967"/>
    <cellStyle name="Ввод  6" xfId="968"/>
    <cellStyle name="Ввод  6 2" xfId="969"/>
    <cellStyle name="Ввод  6_46EE.2011(v1.0)" xfId="970"/>
    <cellStyle name="Ввод  7" xfId="971"/>
    <cellStyle name="Ввод  7 2" xfId="972"/>
    <cellStyle name="Ввод  7_46EE.2011(v1.0)" xfId="973"/>
    <cellStyle name="Ввод  8" xfId="974"/>
    <cellStyle name="Ввод  8 2" xfId="975"/>
    <cellStyle name="Ввод  8_46EE.2011(v1.0)" xfId="976"/>
    <cellStyle name="Ввод  9" xfId="977"/>
    <cellStyle name="Ввод  9 2" xfId="978"/>
    <cellStyle name="Ввод  9_46EE.2011(v1.0)" xfId="979"/>
    <cellStyle name="Вывод" xfId="980"/>
    <cellStyle name="Вывод 2" xfId="981"/>
    <cellStyle name="Вывод 2 2" xfId="982"/>
    <cellStyle name="Вывод 2_46EE.2011(v1.0)" xfId="983"/>
    <cellStyle name="Вывод 3" xfId="984"/>
    <cellStyle name="Вывод 3 2" xfId="985"/>
    <cellStyle name="Вывод 3_46EE.2011(v1.0)" xfId="986"/>
    <cellStyle name="Вывод 4" xfId="987"/>
    <cellStyle name="Вывод 4 2" xfId="988"/>
    <cellStyle name="Вывод 4_46EE.2011(v1.0)" xfId="989"/>
    <cellStyle name="Вывод 5" xfId="990"/>
    <cellStyle name="Вывод 5 2" xfId="991"/>
    <cellStyle name="Вывод 5_46EE.2011(v1.0)" xfId="992"/>
    <cellStyle name="Вывод 6" xfId="993"/>
    <cellStyle name="Вывод 6 2" xfId="994"/>
    <cellStyle name="Вывод 6_46EE.2011(v1.0)" xfId="995"/>
    <cellStyle name="Вывод 7" xfId="996"/>
    <cellStyle name="Вывод 7 2" xfId="997"/>
    <cellStyle name="Вывод 7_46EE.2011(v1.0)" xfId="998"/>
    <cellStyle name="Вывод 8" xfId="999"/>
    <cellStyle name="Вывод 8 2" xfId="1000"/>
    <cellStyle name="Вывод 8_46EE.2011(v1.0)" xfId="1001"/>
    <cellStyle name="Вывод 9" xfId="1002"/>
    <cellStyle name="Вывод 9 2" xfId="1003"/>
    <cellStyle name="Вывод 9_46EE.2011(v1.0)" xfId="1004"/>
    <cellStyle name="Вычисление" xfId="1005"/>
    <cellStyle name="Вычисление 2" xfId="1006"/>
    <cellStyle name="Вычисление 2 2" xfId="1007"/>
    <cellStyle name="Вычисление 2_46EE.2011(v1.0)" xfId="1008"/>
    <cellStyle name="Вычисление 3" xfId="1009"/>
    <cellStyle name="Вычисление 3 2" xfId="1010"/>
    <cellStyle name="Вычисление 3_46EE.2011(v1.0)" xfId="1011"/>
    <cellStyle name="Вычисление 4" xfId="1012"/>
    <cellStyle name="Вычисление 4 2" xfId="1013"/>
    <cellStyle name="Вычисление 4_46EE.2011(v1.0)" xfId="1014"/>
    <cellStyle name="Вычисление 5" xfId="1015"/>
    <cellStyle name="Вычисление 5 2" xfId="1016"/>
    <cellStyle name="Вычисление 5_46EE.2011(v1.0)" xfId="1017"/>
    <cellStyle name="Вычисление 6" xfId="1018"/>
    <cellStyle name="Вычисление 6 2" xfId="1019"/>
    <cellStyle name="Вычисление 6_46EE.2011(v1.0)" xfId="1020"/>
    <cellStyle name="Вычисление 7" xfId="1021"/>
    <cellStyle name="Вычисление 7 2" xfId="1022"/>
    <cellStyle name="Вычисление 7_46EE.2011(v1.0)" xfId="1023"/>
    <cellStyle name="Вычисление 8" xfId="1024"/>
    <cellStyle name="Вычисление 8 2" xfId="1025"/>
    <cellStyle name="Вычисление 8_46EE.2011(v1.0)" xfId="1026"/>
    <cellStyle name="Вычисление 9" xfId="1027"/>
    <cellStyle name="Вычисление 9 2" xfId="1028"/>
    <cellStyle name="Вычисление 9_46EE.2011(v1.0)" xfId="1029"/>
    <cellStyle name="Hyperlink" xfId="1030"/>
    <cellStyle name="Гиперссылка 2" xfId="1031"/>
    <cellStyle name="Гиперссылка 3" xfId="1032"/>
    <cellStyle name="Гиперссылка_Мониторинг инвестиций" xfId="1033"/>
    <cellStyle name="ДАТА" xfId="1034"/>
    <cellStyle name="ДАТА 2" xfId="1035"/>
    <cellStyle name="ДАТА 3" xfId="1036"/>
    <cellStyle name="ДАТА 4" xfId="1037"/>
    <cellStyle name="ДАТА 5" xfId="1038"/>
    <cellStyle name="ДАТА 6" xfId="1039"/>
    <cellStyle name="ДАТА 7" xfId="1040"/>
    <cellStyle name="ДАТА 8" xfId="1041"/>
    <cellStyle name="ДАТА 9" xfId="1042"/>
    <cellStyle name="ДАТА_1" xfId="1043"/>
    <cellStyle name="Currency" xfId="1044"/>
    <cellStyle name="Currency [0]" xfId="1045"/>
    <cellStyle name="Денежный 2" xfId="1046"/>
    <cellStyle name="Денежный 2 2" xfId="1047"/>
    <cellStyle name="Денежный 2_OREP.KU.2011.MONTHLY.02(v0.1)" xfId="1048"/>
    <cellStyle name="Заголовок" xfId="1049"/>
    <cellStyle name="Заголовок 1" xfId="1050"/>
    <cellStyle name="Заголовок 1 2" xfId="1051"/>
    <cellStyle name="Заголовок 1 2 2" xfId="1052"/>
    <cellStyle name="Заголовок 1 2_46EE.2011(v1.0)" xfId="1053"/>
    <cellStyle name="Заголовок 1 3" xfId="1054"/>
    <cellStyle name="Заголовок 1 3 2" xfId="1055"/>
    <cellStyle name="Заголовок 1 3_46EE.2011(v1.0)" xfId="1056"/>
    <cellStyle name="Заголовок 1 4" xfId="1057"/>
    <cellStyle name="Заголовок 1 4 2" xfId="1058"/>
    <cellStyle name="Заголовок 1 4_46EE.2011(v1.0)" xfId="1059"/>
    <cellStyle name="Заголовок 1 5" xfId="1060"/>
    <cellStyle name="Заголовок 1 5 2" xfId="1061"/>
    <cellStyle name="Заголовок 1 5_46EE.2011(v1.0)" xfId="1062"/>
    <cellStyle name="Заголовок 1 6" xfId="1063"/>
    <cellStyle name="Заголовок 1 6 2" xfId="1064"/>
    <cellStyle name="Заголовок 1 6_46EE.2011(v1.0)" xfId="1065"/>
    <cellStyle name="Заголовок 1 7" xfId="1066"/>
    <cellStyle name="Заголовок 1 7 2" xfId="1067"/>
    <cellStyle name="Заголовок 1 7_46EE.2011(v1.0)" xfId="1068"/>
    <cellStyle name="Заголовок 1 8" xfId="1069"/>
    <cellStyle name="Заголовок 1 8 2" xfId="1070"/>
    <cellStyle name="Заголовок 1 8_46EE.2011(v1.0)" xfId="1071"/>
    <cellStyle name="Заголовок 1 9" xfId="1072"/>
    <cellStyle name="Заголовок 1 9 2" xfId="1073"/>
    <cellStyle name="Заголовок 1 9_46EE.2011(v1.0)" xfId="1074"/>
    <cellStyle name="Заголовок 2" xfId="1075"/>
    <cellStyle name="Заголовок 2 2" xfId="1076"/>
    <cellStyle name="Заголовок 2 2 2" xfId="1077"/>
    <cellStyle name="Заголовок 2 2_46EE.2011(v1.0)" xfId="1078"/>
    <cellStyle name="Заголовок 2 3" xfId="1079"/>
    <cellStyle name="Заголовок 2 3 2" xfId="1080"/>
    <cellStyle name="Заголовок 2 3_46EE.2011(v1.0)" xfId="1081"/>
    <cellStyle name="Заголовок 2 4" xfId="1082"/>
    <cellStyle name="Заголовок 2 4 2" xfId="1083"/>
    <cellStyle name="Заголовок 2 4_46EE.2011(v1.0)" xfId="1084"/>
    <cellStyle name="Заголовок 2 5" xfId="1085"/>
    <cellStyle name="Заголовок 2 5 2" xfId="1086"/>
    <cellStyle name="Заголовок 2 5_46EE.2011(v1.0)" xfId="1087"/>
    <cellStyle name="Заголовок 2 6" xfId="1088"/>
    <cellStyle name="Заголовок 2 6 2" xfId="1089"/>
    <cellStyle name="Заголовок 2 6_46EE.2011(v1.0)" xfId="1090"/>
    <cellStyle name="Заголовок 2 7" xfId="1091"/>
    <cellStyle name="Заголовок 2 7 2" xfId="1092"/>
    <cellStyle name="Заголовок 2 7_46EE.2011(v1.0)" xfId="1093"/>
    <cellStyle name="Заголовок 2 8" xfId="1094"/>
    <cellStyle name="Заголовок 2 8 2" xfId="1095"/>
    <cellStyle name="Заголовок 2 8_46EE.2011(v1.0)" xfId="1096"/>
    <cellStyle name="Заголовок 2 9" xfId="1097"/>
    <cellStyle name="Заголовок 2 9 2" xfId="1098"/>
    <cellStyle name="Заголовок 2 9_46EE.2011(v1.0)" xfId="1099"/>
    <cellStyle name="Заголовок 3" xfId="1100"/>
    <cellStyle name="Заголовок 3 2" xfId="1101"/>
    <cellStyle name="Заголовок 3 2 2" xfId="1102"/>
    <cellStyle name="Заголовок 3 2_46EE.2011(v1.0)" xfId="1103"/>
    <cellStyle name="Заголовок 3 3" xfId="1104"/>
    <cellStyle name="Заголовок 3 3 2" xfId="1105"/>
    <cellStyle name="Заголовок 3 3_46EE.2011(v1.0)" xfId="1106"/>
    <cellStyle name="Заголовок 3 4" xfId="1107"/>
    <cellStyle name="Заголовок 3 4 2" xfId="1108"/>
    <cellStyle name="Заголовок 3 4_46EE.2011(v1.0)" xfId="1109"/>
    <cellStyle name="Заголовок 3 5" xfId="1110"/>
    <cellStyle name="Заголовок 3 5 2" xfId="1111"/>
    <cellStyle name="Заголовок 3 5_46EE.2011(v1.0)" xfId="1112"/>
    <cellStyle name="Заголовок 3 6" xfId="1113"/>
    <cellStyle name="Заголовок 3 6 2" xfId="1114"/>
    <cellStyle name="Заголовок 3 6_46EE.2011(v1.0)" xfId="1115"/>
    <cellStyle name="Заголовок 3 7" xfId="1116"/>
    <cellStyle name="Заголовок 3 7 2" xfId="1117"/>
    <cellStyle name="Заголовок 3 7_46EE.2011(v1.0)" xfId="1118"/>
    <cellStyle name="Заголовок 3 8" xfId="1119"/>
    <cellStyle name="Заголовок 3 8 2" xfId="1120"/>
    <cellStyle name="Заголовок 3 8_46EE.2011(v1.0)" xfId="1121"/>
    <cellStyle name="Заголовок 3 9" xfId="1122"/>
    <cellStyle name="Заголовок 3 9 2" xfId="1123"/>
    <cellStyle name="Заголовок 3 9_46EE.2011(v1.0)" xfId="1124"/>
    <cellStyle name="Заголовок 4" xfId="1125"/>
    <cellStyle name="Заголовок 4 2" xfId="1126"/>
    <cellStyle name="Заголовок 4 2 2" xfId="1127"/>
    <cellStyle name="Заголовок 4 3" xfId="1128"/>
    <cellStyle name="Заголовок 4 3 2" xfId="1129"/>
    <cellStyle name="Заголовок 4 4" xfId="1130"/>
    <cellStyle name="Заголовок 4 4 2" xfId="1131"/>
    <cellStyle name="Заголовок 4 5" xfId="1132"/>
    <cellStyle name="Заголовок 4 5 2" xfId="1133"/>
    <cellStyle name="Заголовок 4 6" xfId="1134"/>
    <cellStyle name="Заголовок 4 6 2" xfId="1135"/>
    <cellStyle name="Заголовок 4 7" xfId="1136"/>
    <cellStyle name="Заголовок 4 7 2" xfId="1137"/>
    <cellStyle name="Заголовок 4 8" xfId="1138"/>
    <cellStyle name="Заголовок 4 8 2" xfId="1139"/>
    <cellStyle name="Заголовок 4 9" xfId="1140"/>
    <cellStyle name="Заголовок 4 9 2" xfId="1141"/>
    <cellStyle name="ЗАГОЛОВОК1" xfId="1142"/>
    <cellStyle name="ЗАГОЛОВОК2" xfId="1143"/>
    <cellStyle name="ЗаголовокСтолбца" xfId="1144"/>
    <cellStyle name="Защитный" xfId="1145"/>
    <cellStyle name="Значение" xfId="1146"/>
    <cellStyle name="Зоголовок" xfId="1147"/>
    <cellStyle name="Итог" xfId="1148"/>
    <cellStyle name="Итог 2" xfId="1149"/>
    <cellStyle name="Итог 2 2" xfId="1150"/>
    <cellStyle name="Итог 2_46EE.2011(v1.0)" xfId="1151"/>
    <cellStyle name="Итог 3" xfId="1152"/>
    <cellStyle name="Итог 3 2" xfId="1153"/>
    <cellStyle name="Итог 3_46EE.2011(v1.0)" xfId="1154"/>
    <cellStyle name="Итог 4" xfId="1155"/>
    <cellStyle name="Итог 4 2" xfId="1156"/>
    <cellStyle name="Итог 4_46EE.2011(v1.0)" xfId="1157"/>
    <cellStyle name="Итог 5" xfId="1158"/>
    <cellStyle name="Итог 5 2" xfId="1159"/>
    <cellStyle name="Итог 5_46EE.2011(v1.0)" xfId="1160"/>
    <cellStyle name="Итог 6" xfId="1161"/>
    <cellStyle name="Итог 6 2" xfId="1162"/>
    <cellStyle name="Итог 6_46EE.2011(v1.0)" xfId="1163"/>
    <cellStyle name="Итог 7" xfId="1164"/>
    <cellStyle name="Итог 7 2" xfId="1165"/>
    <cellStyle name="Итог 7_46EE.2011(v1.0)" xfId="1166"/>
    <cellStyle name="Итог 8" xfId="1167"/>
    <cellStyle name="Итог 8 2" xfId="1168"/>
    <cellStyle name="Итог 8_46EE.2011(v1.0)" xfId="1169"/>
    <cellStyle name="Итог 9" xfId="1170"/>
    <cellStyle name="Итог 9 2" xfId="1171"/>
    <cellStyle name="Итог 9_46EE.2011(v1.0)" xfId="1172"/>
    <cellStyle name="Итого" xfId="1173"/>
    <cellStyle name="ИТОГОВЫЙ" xfId="1174"/>
    <cellStyle name="ИТОГОВЫЙ 2" xfId="1175"/>
    <cellStyle name="ИТОГОВЫЙ 3" xfId="1176"/>
    <cellStyle name="ИТОГОВЫЙ 4" xfId="1177"/>
    <cellStyle name="ИТОГОВЫЙ 5" xfId="1178"/>
    <cellStyle name="ИТОГОВЫЙ 6" xfId="1179"/>
    <cellStyle name="ИТОГОВЫЙ 7" xfId="1180"/>
    <cellStyle name="ИТОГОВЫЙ 8" xfId="1181"/>
    <cellStyle name="ИТОГОВЫЙ 9" xfId="1182"/>
    <cellStyle name="ИТОГОВЫЙ_1" xfId="1183"/>
    <cellStyle name="Контрольная ячейка" xfId="1184"/>
    <cellStyle name="Контрольная ячейка 2" xfId="1185"/>
    <cellStyle name="Контрольная ячейка 2 2" xfId="1186"/>
    <cellStyle name="Контрольная ячейка 2_46EE.2011(v1.0)" xfId="1187"/>
    <cellStyle name="Контрольная ячейка 3" xfId="1188"/>
    <cellStyle name="Контрольная ячейка 3 2" xfId="1189"/>
    <cellStyle name="Контрольная ячейка 3_46EE.2011(v1.0)" xfId="1190"/>
    <cellStyle name="Контрольная ячейка 4" xfId="1191"/>
    <cellStyle name="Контрольная ячейка 4 2" xfId="1192"/>
    <cellStyle name="Контрольная ячейка 4_46EE.2011(v1.0)" xfId="1193"/>
    <cellStyle name="Контрольная ячейка 5" xfId="1194"/>
    <cellStyle name="Контрольная ячейка 5 2" xfId="1195"/>
    <cellStyle name="Контрольная ячейка 5_46EE.2011(v1.0)" xfId="1196"/>
    <cellStyle name="Контрольная ячейка 6" xfId="1197"/>
    <cellStyle name="Контрольная ячейка 6 2" xfId="1198"/>
    <cellStyle name="Контрольная ячейка 6_46EE.2011(v1.0)" xfId="1199"/>
    <cellStyle name="Контрольная ячейка 7" xfId="1200"/>
    <cellStyle name="Контрольная ячейка 7 2" xfId="1201"/>
    <cellStyle name="Контрольная ячейка 7_46EE.2011(v1.0)" xfId="1202"/>
    <cellStyle name="Контрольная ячейка 8" xfId="1203"/>
    <cellStyle name="Контрольная ячейка 8 2" xfId="1204"/>
    <cellStyle name="Контрольная ячейка 8_46EE.2011(v1.0)" xfId="1205"/>
    <cellStyle name="Контрольная ячейка 9" xfId="1206"/>
    <cellStyle name="Контрольная ячейка 9 2" xfId="1207"/>
    <cellStyle name="Контрольная ячейка 9_46EE.2011(v1.0)" xfId="1208"/>
    <cellStyle name="Мои наименования показателей" xfId="1209"/>
    <cellStyle name="Мои наименования показателей 2" xfId="1210"/>
    <cellStyle name="Мои наименования показателей 2 2" xfId="1211"/>
    <cellStyle name="Мои наименования показателей 2 3" xfId="1212"/>
    <cellStyle name="Мои наименования показателей 2 4" xfId="1213"/>
    <cellStyle name="Мои наименования показателей 2 5" xfId="1214"/>
    <cellStyle name="Мои наименования показателей 2 6" xfId="1215"/>
    <cellStyle name="Мои наименования показателей 2 7" xfId="1216"/>
    <cellStyle name="Мои наименования показателей 2 8" xfId="1217"/>
    <cellStyle name="Мои наименования показателей 2 9" xfId="1218"/>
    <cellStyle name="Мои наименования показателей 2_1" xfId="1219"/>
    <cellStyle name="Мои наименования показателей 3" xfId="1220"/>
    <cellStyle name="Мои наименования показателей 3 2" xfId="1221"/>
    <cellStyle name="Мои наименования показателей 3 3" xfId="1222"/>
    <cellStyle name="Мои наименования показателей 3 4" xfId="1223"/>
    <cellStyle name="Мои наименования показателей 3 5" xfId="1224"/>
    <cellStyle name="Мои наименования показателей 3 6" xfId="1225"/>
    <cellStyle name="Мои наименования показателей 3 7" xfId="1226"/>
    <cellStyle name="Мои наименования показателей 3 8" xfId="1227"/>
    <cellStyle name="Мои наименования показателей 3 9" xfId="1228"/>
    <cellStyle name="Мои наименования показателей 3_1" xfId="1229"/>
    <cellStyle name="Мои наименования показателей 4" xfId="1230"/>
    <cellStyle name="Мои наименования показателей 4 2" xfId="1231"/>
    <cellStyle name="Мои наименования показателей 4 3" xfId="1232"/>
    <cellStyle name="Мои наименования показателей 4 4" xfId="1233"/>
    <cellStyle name="Мои наименования показателей 4 5" xfId="1234"/>
    <cellStyle name="Мои наименования показателей 4 6" xfId="1235"/>
    <cellStyle name="Мои наименования показателей 4 7" xfId="1236"/>
    <cellStyle name="Мои наименования показателей 4 8" xfId="1237"/>
    <cellStyle name="Мои наименования показателей 4 9" xfId="1238"/>
    <cellStyle name="Мои наименования показателей 4_1" xfId="1239"/>
    <cellStyle name="Мои наименования показателей 5" xfId="1240"/>
    <cellStyle name="Мои наименования показателей 5 2" xfId="1241"/>
    <cellStyle name="Мои наименования показателей 5 3" xfId="1242"/>
    <cellStyle name="Мои наименования показателей 5 4" xfId="1243"/>
    <cellStyle name="Мои наименования показателей 5 5" xfId="1244"/>
    <cellStyle name="Мои наименования показателей 5 6" xfId="1245"/>
    <cellStyle name="Мои наименования показателей 5 7" xfId="1246"/>
    <cellStyle name="Мои наименования показателей 5 8" xfId="1247"/>
    <cellStyle name="Мои наименования показателей 5 9" xfId="1248"/>
    <cellStyle name="Мои наименования показателей 5_1" xfId="1249"/>
    <cellStyle name="Мои наименования показателей 6" xfId="1250"/>
    <cellStyle name="Мои наименования показателей 6 2" xfId="1251"/>
    <cellStyle name="Мои наименования показателей 6_46EE.2011(v1.0)" xfId="1252"/>
    <cellStyle name="Мои наименования показателей 7" xfId="1253"/>
    <cellStyle name="Мои наименования показателей 7 2" xfId="1254"/>
    <cellStyle name="Мои наименования показателей 7_46EE.2011(v1.0)" xfId="1255"/>
    <cellStyle name="Мои наименования показателей 8" xfId="1256"/>
    <cellStyle name="Мои наименования показателей 8 2" xfId="1257"/>
    <cellStyle name="Мои наименования показателей 8_46EE.2011(v1.0)" xfId="1258"/>
    <cellStyle name="Мои наименования показателей_46TE.RT(v1.0)" xfId="1259"/>
    <cellStyle name="Мой заголовок" xfId="1260"/>
    <cellStyle name="Мой заголовок листа" xfId="1261"/>
    <cellStyle name="назв фил" xfId="1262"/>
    <cellStyle name="Название" xfId="1263"/>
    <cellStyle name="Название 2" xfId="1264"/>
    <cellStyle name="Название 2 2" xfId="1265"/>
    <cellStyle name="Название 3" xfId="1266"/>
    <cellStyle name="Название 3 2" xfId="1267"/>
    <cellStyle name="Название 4" xfId="1268"/>
    <cellStyle name="Название 4 2" xfId="1269"/>
    <cellStyle name="Название 5" xfId="1270"/>
    <cellStyle name="Название 5 2" xfId="1271"/>
    <cellStyle name="Название 6" xfId="1272"/>
    <cellStyle name="Название 6 2" xfId="1273"/>
    <cellStyle name="Название 7" xfId="1274"/>
    <cellStyle name="Название 7 2" xfId="1275"/>
    <cellStyle name="Название 8" xfId="1276"/>
    <cellStyle name="Название 8 2" xfId="1277"/>
    <cellStyle name="Название 9" xfId="1278"/>
    <cellStyle name="Название 9 2" xfId="1279"/>
    <cellStyle name="Нейтральный" xfId="1280"/>
    <cellStyle name="Нейтральный 2" xfId="1281"/>
    <cellStyle name="Нейтральный 2 2" xfId="1282"/>
    <cellStyle name="Нейтральный 3" xfId="1283"/>
    <cellStyle name="Нейтральный 3 2" xfId="1284"/>
    <cellStyle name="Нейтральный 4" xfId="1285"/>
    <cellStyle name="Нейтральный 4 2" xfId="1286"/>
    <cellStyle name="Нейтральный 5" xfId="1287"/>
    <cellStyle name="Нейтральный 5 2" xfId="1288"/>
    <cellStyle name="Нейтральный 6" xfId="1289"/>
    <cellStyle name="Нейтральный 6 2" xfId="1290"/>
    <cellStyle name="Нейтральный 7" xfId="1291"/>
    <cellStyle name="Нейтральный 7 2" xfId="1292"/>
    <cellStyle name="Нейтральный 8" xfId="1293"/>
    <cellStyle name="Нейтральный 8 2" xfId="1294"/>
    <cellStyle name="Нейтральный 9" xfId="1295"/>
    <cellStyle name="Нейтральный 9 2" xfId="1296"/>
    <cellStyle name="Обычный 10" xfId="1297"/>
    <cellStyle name="Обычный 11" xfId="1298"/>
    <cellStyle name="Обычный 2" xfId="1299"/>
    <cellStyle name="Обычный 2 2" xfId="1300"/>
    <cellStyle name="Обычный 2 2 2" xfId="1301"/>
    <cellStyle name="Обычный 2 2 3" xfId="1302"/>
    <cellStyle name="Обычный 2 2_46EE.2011(v1.0)" xfId="1303"/>
    <cellStyle name="Обычный 2 3" xfId="1304"/>
    <cellStyle name="Обычный 2 3 2" xfId="1305"/>
    <cellStyle name="Обычный 2 3 3" xfId="1306"/>
    <cellStyle name="Обычный 2 3_46EE.2011(v1.0)" xfId="1307"/>
    <cellStyle name="Обычный 2 4" xfId="1308"/>
    <cellStyle name="Обычный 2 4 2" xfId="1309"/>
    <cellStyle name="Обычный 2 4 3" xfId="1310"/>
    <cellStyle name="Обычный 2 4_46EE.2011(v1.0)" xfId="1311"/>
    <cellStyle name="Обычный 2 5" xfId="1312"/>
    <cellStyle name="Обычный 2 5 2" xfId="1313"/>
    <cellStyle name="Обычный 2 5 3" xfId="1314"/>
    <cellStyle name="Обычный 2 5_46EE.2011(v1.0)" xfId="1315"/>
    <cellStyle name="Обычный 2 6" xfId="1316"/>
    <cellStyle name="Обычный 2 6 2" xfId="1317"/>
    <cellStyle name="Обычный 2 6 3" xfId="1318"/>
    <cellStyle name="Обычный 2 6_46EE.2011(v1.0)" xfId="1319"/>
    <cellStyle name="Обычный 2 7" xfId="1320"/>
    <cellStyle name="Обычный 2_1" xfId="1321"/>
    <cellStyle name="Обычный 3" xfId="1322"/>
    <cellStyle name="Обычный 4" xfId="1323"/>
    <cellStyle name="Обычный 4 2" xfId="1324"/>
    <cellStyle name="Обычный 4 2 2" xfId="1325"/>
    <cellStyle name="Обычный 4 2_OREP.KU.2011.MONTHLY.02(v0.1)" xfId="1326"/>
    <cellStyle name="Обычный 4_EE.20.MET.SVOD.2.73_v0.1" xfId="1327"/>
    <cellStyle name="Обычный 5" xfId="1328"/>
    <cellStyle name="Обычный 6" xfId="1329"/>
    <cellStyle name="Обычный 7" xfId="1330"/>
    <cellStyle name="Обычный 8" xfId="1331"/>
    <cellStyle name="Обычный 9" xfId="1332"/>
    <cellStyle name="Обычный_BALANCE.VODOSN.2008YEAR_JKK.33.VS.1.77" xfId="1333"/>
    <cellStyle name="Обычный_BALANCE.WARM.2007YEAR(FACT)" xfId="1334"/>
    <cellStyle name="Обычный_GP.CALC.FINPOK(v1.0)" xfId="1335"/>
    <cellStyle name="Обычный_OREP.JKH.POD.2010YEAR(v1.0)" xfId="1336"/>
    <cellStyle name="Обычный_OREP.JKH.POD.2010YEAR(v1.1)" xfId="1337"/>
    <cellStyle name="Обычный_PRIL4.JKU.7.28(04.03.2009)" xfId="1338"/>
    <cellStyle name="Обычный_razrabotka_sablonov_po_WKU" xfId="1339"/>
    <cellStyle name="Обычный_reest_org" xfId="1340"/>
    <cellStyle name="Обычный_TR.TARIFF.AUTO.P.M.2.16" xfId="1341"/>
    <cellStyle name="Обычный_URM.TARIFF.WARM.2011" xfId="1342"/>
    <cellStyle name="Обычный_Мониторинг инвестиций" xfId="1343"/>
    <cellStyle name="Обычный_Мониторинг по тарифам ТОWRK_BU" xfId="1344"/>
    <cellStyle name="Обычный_Мониторинг ФОТ" xfId="1345"/>
    <cellStyle name="Обычный_Мониторирг по ВО на 2008 год jd" xfId="1346"/>
    <cellStyle name="Followed Hyperlink" xfId="1347"/>
    <cellStyle name="Плохой" xfId="1348"/>
    <cellStyle name="Плохой 2" xfId="1349"/>
    <cellStyle name="Плохой 2 2" xfId="1350"/>
    <cellStyle name="Плохой 3" xfId="1351"/>
    <cellStyle name="Плохой 3 2" xfId="1352"/>
    <cellStyle name="Плохой 4" xfId="1353"/>
    <cellStyle name="Плохой 4 2" xfId="1354"/>
    <cellStyle name="Плохой 5" xfId="1355"/>
    <cellStyle name="Плохой 5 2" xfId="1356"/>
    <cellStyle name="Плохой 6" xfId="1357"/>
    <cellStyle name="Плохой 6 2" xfId="1358"/>
    <cellStyle name="Плохой 7" xfId="1359"/>
    <cellStyle name="Плохой 7 2" xfId="1360"/>
    <cellStyle name="Плохой 8" xfId="1361"/>
    <cellStyle name="Плохой 8 2" xfId="1362"/>
    <cellStyle name="Плохой 9" xfId="1363"/>
    <cellStyle name="Плохой 9 2" xfId="1364"/>
    <cellStyle name="По центру с переносом" xfId="1365"/>
    <cellStyle name="По ширине с переносом" xfId="1366"/>
    <cellStyle name="Поле ввода" xfId="1367"/>
    <cellStyle name="Пояснение" xfId="1368"/>
    <cellStyle name="Пояснение 2" xfId="1369"/>
    <cellStyle name="Пояснение 2 2" xfId="1370"/>
    <cellStyle name="Пояснение 3" xfId="1371"/>
    <cellStyle name="Пояснение 3 2" xfId="1372"/>
    <cellStyle name="Пояснение 4" xfId="1373"/>
    <cellStyle name="Пояснение 4 2" xfId="1374"/>
    <cellStyle name="Пояснение 5" xfId="1375"/>
    <cellStyle name="Пояснение 5 2" xfId="1376"/>
    <cellStyle name="Пояснение 6" xfId="1377"/>
    <cellStyle name="Пояснение 6 2" xfId="1378"/>
    <cellStyle name="Пояснение 7" xfId="1379"/>
    <cellStyle name="Пояснение 7 2" xfId="1380"/>
    <cellStyle name="Пояснение 8" xfId="1381"/>
    <cellStyle name="Пояснение 8 2" xfId="1382"/>
    <cellStyle name="Пояснение 9" xfId="1383"/>
    <cellStyle name="Пояснение 9 2" xfId="1384"/>
    <cellStyle name="Примечание" xfId="1385"/>
    <cellStyle name="Примечание 10" xfId="1386"/>
    <cellStyle name="Примечание 10 2" xfId="1387"/>
    <cellStyle name="Примечание 10_46EE.2011(v1.0)" xfId="1388"/>
    <cellStyle name="Примечание 11" xfId="1389"/>
    <cellStyle name="Примечание 11 2" xfId="1390"/>
    <cellStyle name="Примечание 11_46EE.2011(v1.0)" xfId="1391"/>
    <cellStyle name="Примечание 12" xfId="1392"/>
    <cellStyle name="Примечание 12 2" xfId="1393"/>
    <cellStyle name="Примечание 12_46EE.2011(v1.0)" xfId="1394"/>
    <cellStyle name="Примечание 2" xfId="1395"/>
    <cellStyle name="Примечание 2 2" xfId="1396"/>
    <cellStyle name="Примечание 2 3" xfId="1397"/>
    <cellStyle name="Примечание 2 4" xfId="1398"/>
    <cellStyle name="Примечание 2 5" xfId="1399"/>
    <cellStyle name="Примечание 2 6" xfId="1400"/>
    <cellStyle name="Примечание 2 7" xfId="1401"/>
    <cellStyle name="Примечание 2 8" xfId="1402"/>
    <cellStyle name="Примечание 2 9" xfId="1403"/>
    <cellStyle name="Примечание 2_46EE.2011(v1.0)" xfId="1404"/>
    <cellStyle name="Примечание 3" xfId="1405"/>
    <cellStyle name="Примечание 3 2" xfId="1406"/>
    <cellStyle name="Примечание 3 3" xfId="1407"/>
    <cellStyle name="Примечание 3 4" xfId="1408"/>
    <cellStyle name="Примечание 3 5" xfId="1409"/>
    <cellStyle name="Примечание 3 6" xfId="1410"/>
    <cellStyle name="Примечание 3 7" xfId="1411"/>
    <cellStyle name="Примечание 3 8" xfId="1412"/>
    <cellStyle name="Примечание 3 9" xfId="1413"/>
    <cellStyle name="Примечание 3_46EE.2011(v1.0)" xfId="1414"/>
    <cellStyle name="Примечание 4" xfId="1415"/>
    <cellStyle name="Примечание 4 2" xfId="1416"/>
    <cellStyle name="Примечание 4 3" xfId="1417"/>
    <cellStyle name="Примечание 4 4" xfId="1418"/>
    <cellStyle name="Примечание 4 5" xfId="1419"/>
    <cellStyle name="Примечание 4 6" xfId="1420"/>
    <cellStyle name="Примечание 4 7" xfId="1421"/>
    <cellStyle name="Примечание 4 8" xfId="1422"/>
    <cellStyle name="Примечание 4 9" xfId="1423"/>
    <cellStyle name="Примечание 4_46EE.2011(v1.0)" xfId="1424"/>
    <cellStyle name="Примечание 5" xfId="1425"/>
    <cellStyle name="Примечание 5 2" xfId="1426"/>
    <cellStyle name="Примечание 5 3" xfId="1427"/>
    <cellStyle name="Примечание 5 4" xfId="1428"/>
    <cellStyle name="Примечание 5 5" xfId="1429"/>
    <cellStyle name="Примечание 5 6" xfId="1430"/>
    <cellStyle name="Примечание 5 7" xfId="1431"/>
    <cellStyle name="Примечание 5 8" xfId="1432"/>
    <cellStyle name="Примечание 5 9" xfId="1433"/>
    <cellStyle name="Примечание 5_46EE.2011(v1.0)" xfId="1434"/>
    <cellStyle name="Примечание 6" xfId="1435"/>
    <cellStyle name="Примечание 6 2" xfId="1436"/>
    <cellStyle name="Примечание 6_46EE.2011(v1.0)" xfId="1437"/>
    <cellStyle name="Примечание 7" xfId="1438"/>
    <cellStyle name="Примечание 7 2" xfId="1439"/>
    <cellStyle name="Примечание 7_46EE.2011(v1.0)" xfId="1440"/>
    <cellStyle name="Примечание 8" xfId="1441"/>
    <cellStyle name="Примечание 8 2" xfId="1442"/>
    <cellStyle name="Примечание 8_46EE.2011(v1.0)" xfId="1443"/>
    <cellStyle name="Примечание 9" xfId="1444"/>
    <cellStyle name="Примечание 9 2" xfId="1445"/>
    <cellStyle name="Примечание 9_46EE.2011(v1.0)" xfId="1446"/>
    <cellStyle name="Percent" xfId="1447"/>
    <cellStyle name="Процентный 2" xfId="1448"/>
    <cellStyle name="Процентный 2 2" xfId="1449"/>
    <cellStyle name="Процентный 2 3" xfId="1450"/>
    <cellStyle name="Процентный 3" xfId="1451"/>
    <cellStyle name="Процентный 4" xfId="1452"/>
    <cellStyle name="Связанная ячейка" xfId="1453"/>
    <cellStyle name="Связанная ячейка 2" xfId="1454"/>
    <cellStyle name="Связанная ячейка 2 2" xfId="1455"/>
    <cellStyle name="Связанная ячейка 2_46EE.2011(v1.0)" xfId="1456"/>
    <cellStyle name="Связанная ячейка 3" xfId="1457"/>
    <cellStyle name="Связанная ячейка 3 2" xfId="1458"/>
    <cellStyle name="Связанная ячейка 3_46EE.2011(v1.0)" xfId="1459"/>
    <cellStyle name="Связанная ячейка 4" xfId="1460"/>
    <cellStyle name="Связанная ячейка 4 2" xfId="1461"/>
    <cellStyle name="Связанная ячейка 4_46EE.2011(v1.0)" xfId="1462"/>
    <cellStyle name="Связанная ячейка 5" xfId="1463"/>
    <cellStyle name="Связанная ячейка 5 2" xfId="1464"/>
    <cellStyle name="Связанная ячейка 5_46EE.2011(v1.0)" xfId="1465"/>
    <cellStyle name="Связанная ячейка 6" xfId="1466"/>
    <cellStyle name="Связанная ячейка 6 2" xfId="1467"/>
    <cellStyle name="Связанная ячейка 6_46EE.2011(v1.0)" xfId="1468"/>
    <cellStyle name="Связанная ячейка 7" xfId="1469"/>
    <cellStyle name="Связанная ячейка 7 2" xfId="1470"/>
    <cellStyle name="Связанная ячейка 7_46EE.2011(v1.0)" xfId="1471"/>
    <cellStyle name="Связанная ячейка 8" xfId="1472"/>
    <cellStyle name="Связанная ячейка 8 2" xfId="1473"/>
    <cellStyle name="Связанная ячейка 8_46EE.2011(v1.0)" xfId="1474"/>
    <cellStyle name="Связанная ячейка 9" xfId="1475"/>
    <cellStyle name="Связанная ячейка 9 2" xfId="1476"/>
    <cellStyle name="Связанная ячейка 9_46EE.2011(v1.0)" xfId="1477"/>
    <cellStyle name="Стиль 1" xfId="1478"/>
    <cellStyle name="Стиль 1 2" xfId="1479"/>
    <cellStyle name="Стиль 1 2 2" xfId="1480"/>
    <cellStyle name="Стиль 1 2_ARMRAZR" xfId="1481"/>
    <cellStyle name="ТЕКСТ" xfId="1482"/>
    <cellStyle name="ТЕКСТ 2" xfId="1483"/>
    <cellStyle name="ТЕКСТ 3" xfId="1484"/>
    <cellStyle name="ТЕКСТ 4" xfId="1485"/>
    <cellStyle name="ТЕКСТ 5" xfId="1486"/>
    <cellStyle name="ТЕКСТ 6" xfId="1487"/>
    <cellStyle name="ТЕКСТ 7" xfId="1488"/>
    <cellStyle name="ТЕКСТ 8" xfId="1489"/>
    <cellStyle name="ТЕКСТ 9" xfId="1490"/>
    <cellStyle name="Текст предупреждения" xfId="1491"/>
    <cellStyle name="Текст предупреждения 2" xfId="1492"/>
    <cellStyle name="Текст предупреждения 2 2" xfId="1493"/>
    <cellStyle name="Текст предупреждения 3" xfId="1494"/>
    <cellStyle name="Текст предупреждения 3 2" xfId="1495"/>
    <cellStyle name="Текст предупреждения 4" xfId="1496"/>
    <cellStyle name="Текст предупреждения 4 2" xfId="1497"/>
    <cellStyle name="Текст предупреждения 5" xfId="1498"/>
    <cellStyle name="Текст предупреждения 5 2" xfId="1499"/>
    <cellStyle name="Текст предупреждения 6" xfId="1500"/>
    <cellStyle name="Текст предупреждения 6 2" xfId="1501"/>
    <cellStyle name="Текст предупреждения 7" xfId="1502"/>
    <cellStyle name="Текст предупреждения 7 2" xfId="1503"/>
    <cellStyle name="Текст предупреждения 8" xfId="1504"/>
    <cellStyle name="Текст предупреждения 8 2" xfId="1505"/>
    <cellStyle name="Текст предупреждения 9" xfId="1506"/>
    <cellStyle name="Текст предупреждения 9 2" xfId="1507"/>
    <cellStyle name="Текстовый" xfId="1508"/>
    <cellStyle name="Текстовый 2" xfId="1509"/>
    <cellStyle name="Текстовый 3" xfId="1510"/>
    <cellStyle name="Текстовый 4" xfId="1511"/>
    <cellStyle name="Текстовый 5" xfId="1512"/>
    <cellStyle name="Текстовый 6" xfId="1513"/>
    <cellStyle name="Текстовый 7" xfId="1514"/>
    <cellStyle name="Текстовый 8" xfId="1515"/>
    <cellStyle name="Текстовый 9" xfId="1516"/>
    <cellStyle name="Текстовый_1" xfId="1517"/>
    <cellStyle name="Тысячи [0]_22гк" xfId="1518"/>
    <cellStyle name="Тысячи_22гк" xfId="1519"/>
    <cellStyle name="ФИКСИРОВАННЫЙ" xfId="1520"/>
    <cellStyle name="ФИКСИРОВАННЫЙ 2" xfId="1521"/>
    <cellStyle name="ФИКСИРОВАННЫЙ 3" xfId="1522"/>
    <cellStyle name="ФИКСИРОВАННЫЙ 4" xfId="1523"/>
    <cellStyle name="ФИКСИРОВАННЫЙ 5" xfId="1524"/>
    <cellStyle name="ФИКСИРОВАННЫЙ 6" xfId="1525"/>
    <cellStyle name="ФИКСИРОВАННЫЙ 7" xfId="1526"/>
    <cellStyle name="ФИКСИРОВАННЫЙ 8" xfId="1527"/>
    <cellStyle name="ФИКСИРОВАННЫЙ 9" xfId="1528"/>
    <cellStyle name="ФИКСИРОВАННЫЙ_1" xfId="1529"/>
    <cellStyle name="Comma" xfId="1530"/>
    <cellStyle name="Comma [0]" xfId="1531"/>
    <cellStyle name="Финансовый 2" xfId="1532"/>
    <cellStyle name="Финансовый 2 2" xfId="1533"/>
    <cellStyle name="Финансовый 2 2 2" xfId="1534"/>
    <cellStyle name="Финансовый 2 2_OREP.KU.2011.MONTHLY.02(v0.1)" xfId="1535"/>
    <cellStyle name="Финансовый 2 3" xfId="1536"/>
    <cellStyle name="Финансовый 2_46EE.2011(v1.0)" xfId="1537"/>
    <cellStyle name="Финансовый 3" xfId="1538"/>
    <cellStyle name="Финансовый 3 2" xfId="1539"/>
    <cellStyle name="Финансовый 3_OREP.KU.2011.MONTHLY.02(v0.1)" xfId="1540"/>
    <cellStyle name="Формула" xfId="1541"/>
    <cellStyle name="Формула 2" xfId="1542"/>
    <cellStyle name="Формула_A РТ 2009 Рязаньэнерго" xfId="1543"/>
    <cellStyle name="ФормулаВБ" xfId="1544"/>
    <cellStyle name="ФормулаВБ_Мониторинг инвестиций" xfId="1545"/>
    <cellStyle name="ФормулаНаКонтроль" xfId="1546"/>
    <cellStyle name="Хороший" xfId="1547"/>
    <cellStyle name="Хороший 2" xfId="1548"/>
    <cellStyle name="Хороший 2 2" xfId="1549"/>
    <cellStyle name="Хороший 3" xfId="1550"/>
    <cellStyle name="Хороший 3 2" xfId="1551"/>
    <cellStyle name="Хороший 4" xfId="1552"/>
    <cellStyle name="Хороший 4 2" xfId="1553"/>
    <cellStyle name="Хороший 5" xfId="1554"/>
    <cellStyle name="Хороший 5 2" xfId="1555"/>
    <cellStyle name="Хороший 6" xfId="1556"/>
    <cellStyle name="Хороший 6 2" xfId="1557"/>
    <cellStyle name="Хороший 7" xfId="1558"/>
    <cellStyle name="Хороший 7 2" xfId="1559"/>
    <cellStyle name="Хороший 8" xfId="1560"/>
    <cellStyle name="Хороший 8 2" xfId="1561"/>
    <cellStyle name="Хороший 9" xfId="1562"/>
    <cellStyle name="Хороший 9 2" xfId="1563"/>
    <cellStyle name="Цифры по центру с десятыми" xfId="1564"/>
    <cellStyle name="Џђћ–…ќ’ќ›‰" xfId="1565"/>
    <cellStyle name="Шапка таблицы" xfId="15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171450</xdr:colOff>
      <xdr:row>97</xdr:row>
      <xdr:rowOff>57150</xdr:rowOff>
    </xdr:from>
    <xdr:to>
      <xdr:col>15</xdr:col>
      <xdr:colOff>209550</xdr:colOff>
      <xdr:row>98</xdr:row>
      <xdr:rowOff>390525</xdr:rowOff>
    </xdr:to>
    <xdr:pic>
      <xdr:nvPicPr>
        <xdr:cNvPr id="1" name="cmdRegionChan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16040100"/>
          <a:ext cx="2476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333375</xdr:colOff>
      <xdr:row>91</xdr:row>
      <xdr:rowOff>28575</xdr:rowOff>
    </xdr:from>
    <xdr:to>
      <xdr:col>12</xdr:col>
      <xdr:colOff>9525</xdr:colOff>
      <xdr:row>92</xdr:row>
      <xdr:rowOff>152400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4878050"/>
          <a:ext cx="1504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</xdr:colOff>
      <xdr:row>12</xdr:row>
      <xdr:rowOff>0</xdr:rowOff>
    </xdr:from>
    <xdr:to>
      <xdr:col>10</xdr:col>
      <xdr:colOff>962025</xdr:colOff>
      <xdr:row>13</xdr:row>
      <xdr:rowOff>276225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3525" y="3771900"/>
          <a:ext cx="1543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8</xdr:row>
      <xdr:rowOff>409575</xdr:rowOff>
    </xdr:from>
    <xdr:to>
      <xdr:col>10</xdr:col>
      <xdr:colOff>942975</xdr:colOff>
      <xdr:row>9</xdr:row>
      <xdr:rowOff>285750</xdr:rowOff>
    </xdr:to>
    <xdr:pic>
      <xdr:nvPicPr>
        <xdr:cNvPr id="2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2847975"/>
          <a:ext cx="1524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#'&#1048;&#1085;&#1089;&#1090;&#1088;&#1091;&#1082;&#1094;&#1080;&#1103;'!A1" TargetMode="External" /><Relationship Id="rId2" Type="http://schemas.openxmlformats.org/officeDocument/2006/relationships/hyperlink" Target="mailto:esviridenko@fstrf.runrusskiy@fstrf.ruesenukova@fstrf.ruftavasieva@fstrf.ru#'&#1048;&#1085;&#1089;&#1090;&#1088;&#1091;&#1082;&#1094;&#1080;&#1103;'!A1" TargetMode="External" /><Relationship Id="rId3" Type="http://schemas.openxmlformats.org/officeDocument/2006/relationships/hyperlink" Target="mailto:Dsafronov@fstrf.ru;%20AGorbachev@fstrf.ru?subject=&#1045;&#1048;&#1040;&#1057;,%20&#1096;&#1072;&#1073;&#1083;&#1086;&#1085;%20MON.ENERGY.EFFECT.2010" TargetMode="External" /><Relationship Id="rId4" Type="http://schemas.openxmlformats.org/officeDocument/2006/relationships/hyperlink" Target="mailto:help@eias.ru?subject=&#1045;&#1048;&#1040;&#1057;,%20&#1096;&#1072;&#1073;&#1083;&#1086;&#1085;%20MON.ENERGY.EFFECT.2010" TargetMode="External" /><Relationship Id="rId5" Type="http://schemas.openxmlformats.org/officeDocument/2006/relationships/hyperlink" Target="http://eias.ru/" TargetMode="External" /><Relationship Id="rId6" Type="http://schemas.openxmlformats.org/officeDocument/2006/relationships/hyperlink" Target="http://fstrf.ru/" TargetMode="External" /><Relationship Id="rId7" Type="http://schemas.openxmlformats.org/officeDocument/2006/relationships/oleObject" Target="../embeddings/oleObject_0_0.bin" /><Relationship Id="rId8" Type="http://schemas.openxmlformats.org/officeDocument/2006/relationships/oleObject" Target="../embeddings/oleObject_0_1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indexed="12"/>
    <pageSetUpPr fitToPage="1"/>
  </sheetPr>
  <dimension ref="B2:Q99"/>
  <sheetViews>
    <sheetView showGridLines="0" zoomScalePageLayoutView="0" workbookViewId="0" topLeftCell="A79">
      <selection activeCell="A1" sqref="A1"/>
    </sheetView>
  </sheetViews>
  <sheetFormatPr defaultColWidth="9.140625" defaultRowHeight="11.25"/>
  <cols>
    <col min="1" max="1" width="3.421875" style="1" customWidth="1"/>
    <col min="2" max="2" width="3.57421875" style="1" customWidth="1"/>
    <col min="3" max="15" width="9.140625" style="1" customWidth="1"/>
    <col min="16" max="16" width="4.28125" style="1" customWidth="1"/>
    <col min="17" max="16384" width="9.140625" style="1" customWidth="1"/>
  </cols>
  <sheetData>
    <row r="2" spans="2:16" ht="12.75">
      <c r="B2" s="53"/>
      <c r="C2" s="54"/>
      <c r="D2" s="54"/>
      <c r="E2" s="54"/>
      <c r="F2" s="54"/>
      <c r="G2" s="54"/>
      <c r="H2" s="54"/>
      <c r="I2" s="54"/>
      <c r="J2" s="54"/>
      <c r="K2" s="54"/>
      <c r="L2" s="202" t="s">
        <v>217</v>
      </c>
      <c r="M2" s="202"/>
      <c r="N2" s="202"/>
      <c r="O2" s="202"/>
      <c r="P2" s="203"/>
    </row>
    <row r="3" spans="2:16" ht="12.75">
      <c r="B3" s="51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204" t="e">
        <f>"Версия "&amp;GetVersion()</f>
        <v>#NAME?</v>
      </c>
      <c r="P3" s="205"/>
    </row>
    <row r="4" spans="2:16" ht="21.75" customHeight="1" thickBot="1">
      <c r="B4" s="213"/>
      <c r="C4" s="206" t="s">
        <v>181</v>
      </c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8"/>
      <c r="P4" s="39"/>
    </row>
    <row r="5" spans="2:16" ht="12.75">
      <c r="B5" s="213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39"/>
    </row>
    <row r="6" spans="2:16" ht="12.75">
      <c r="B6" s="213"/>
      <c r="C6" s="19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39"/>
    </row>
    <row r="7" spans="2:16" ht="12.75">
      <c r="B7" s="213"/>
      <c r="C7" s="19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39"/>
    </row>
    <row r="8" spans="2:16" ht="12.75">
      <c r="B8" s="213"/>
      <c r="C8" s="19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39"/>
    </row>
    <row r="9" spans="2:16" ht="12.75">
      <c r="B9" s="213"/>
      <c r="C9" s="19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39"/>
    </row>
    <row r="10" spans="2:16" ht="12.75">
      <c r="B10" s="213"/>
      <c r="C10" s="19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39"/>
    </row>
    <row r="11" spans="2:16" ht="12.75">
      <c r="B11" s="213"/>
      <c r="C11" s="19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39"/>
    </row>
    <row r="12" spans="2:16" ht="12.75">
      <c r="B12" s="213"/>
      <c r="C12" s="19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39"/>
    </row>
    <row r="13" spans="2:16" ht="12.75">
      <c r="B13" s="213"/>
      <c r="C13" s="19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39"/>
    </row>
    <row r="14" spans="2:16" ht="12.75">
      <c r="B14" s="213"/>
      <c r="C14" s="19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39"/>
    </row>
    <row r="15" spans="2:16" ht="12.75">
      <c r="B15" s="213"/>
      <c r="C15" s="19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39"/>
    </row>
    <row r="16" spans="2:16" ht="12.75">
      <c r="B16" s="213"/>
      <c r="C16" s="19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39"/>
    </row>
    <row r="17" spans="2:16" ht="12.75">
      <c r="B17" s="213"/>
      <c r="C17" s="19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39"/>
    </row>
    <row r="18" spans="2:16" ht="12.75">
      <c r="B18" s="213"/>
      <c r="C18" s="19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39"/>
    </row>
    <row r="19" spans="2:16" ht="12.75">
      <c r="B19" s="213"/>
      <c r="C19" s="19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39"/>
    </row>
    <row r="20" spans="2:16" ht="12.75">
      <c r="B20" s="213"/>
      <c r="C20" s="19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39"/>
    </row>
    <row r="21" spans="2:17" ht="12.75">
      <c r="B21" s="213"/>
      <c r="C21" s="19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39"/>
      <c r="Q21" s="24"/>
    </row>
    <row r="22" spans="2:16" ht="12.75">
      <c r="B22" s="213"/>
      <c r="C22" s="19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39"/>
    </row>
    <row r="23" spans="2:16" ht="12.75">
      <c r="B23" s="213"/>
      <c r="C23" s="19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39"/>
    </row>
    <row r="24" spans="2:16" ht="12.75">
      <c r="B24" s="213"/>
      <c r="C24" s="19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39"/>
    </row>
    <row r="25" spans="2:16" ht="12.75">
      <c r="B25" s="213"/>
      <c r="C25" s="19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39"/>
    </row>
    <row r="26" spans="2:16" ht="12.75">
      <c r="B26" s="213"/>
      <c r="C26" s="19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39"/>
    </row>
    <row r="27" spans="2:16" ht="12.75">
      <c r="B27" s="213"/>
      <c r="C27" s="19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39"/>
    </row>
    <row r="28" spans="2:16" ht="12.75">
      <c r="B28" s="213"/>
      <c r="C28" s="19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39"/>
    </row>
    <row r="29" spans="2:16" ht="12.75">
      <c r="B29" s="213"/>
      <c r="C29" s="19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39"/>
    </row>
    <row r="30" spans="2:16" ht="12.75">
      <c r="B30" s="213"/>
      <c r="C30" s="19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39"/>
    </row>
    <row r="31" spans="2:16" ht="12.75">
      <c r="B31" s="213"/>
      <c r="C31" s="19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39"/>
    </row>
    <row r="32" spans="2:16" ht="12.75">
      <c r="B32" s="213"/>
      <c r="C32" s="19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39"/>
    </row>
    <row r="33" spans="2:16" ht="12.75">
      <c r="B33" s="213"/>
      <c r="C33" s="19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39"/>
    </row>
    <row r="34" spans="2:16" ht="12.75">
      <c r="B34" s="213"/>
      <c r="C34" s="19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39"/>
    </row>
    <row r="35" spans="2:16" ht="12.75">
      <c r="B35" s="213"/>
      <c r="C35" s="19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39"/>
    </row>
    <row r="36" spans="2:16" ht="12.75">
      <c r="B36" s="213"/>
      <c r="C36" s="19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39"/>
    </row>
    <row r="37" spans="2:16" ht="12.75">
      <c r="B37" s="213"/>
      <c r="C37" s="19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39"/>
    </row>
    <row r="38" spans="2:16" ht="12.75">
      <c r="B38" s="213"/>
      <c r="C38" s="19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39"/>
    </row>
    <row r="39" spans="2:16" ht="12.75">
      <c r="B39" s="213"/>
      <c r="C39" s="19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39"/>
    </row>
    <row r="40" spans="2:16" ht="12.75">
      <c r="B40" s="213"/>
      <c r="C40" s="19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39"/>
    </row>
    <row r="41" spans="2:16" ht="12.75">
      <c r="B41" s="213"/>
      <c r="C41" s="19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39"/>
    </row>
    <row r="42" spans="2:16" ht="12.75">
      <c r="B42" s="213"/>
      <c r="C42" s="19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39"/>
    </row>
    <row r="43" spans="2:16" ht="12.75">
      <c r="B43" s="213"/>
      <c r="C43" s="19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39"/>
    </row>
    <row r="44" spans="2:16" ht="12.75">
      <c r="B44" s="213"/>
      <c r="C44" s="19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39"/>
    </row>
    <row r="45" spans="2:16" ht="12.75">
      <c r="B45" s="213"/>
      <c r="C45" s="19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39"/>
    </row>
    <row r="46" spans="2:16" ht="12.75">
      <c r="B46" s="213"/>
      <c r="C46" s="19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39"/>
    </row>
    <row r="47" spans="2:16" ht="12.75">
      <c r="B47" s="213"/>
      <c r="C47" s="19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39"/>
    </row>
    <row r="48" spans="2:16" ht="12.75">
      <c r="B48" s="213"/>
      <c r="C48" s="19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39"/>
    </row>
    <row r="49" spans="2:16" ht="12.75">
      <c r="B49" s="213"/>
      <c r="C49" s="19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39"/>
    </row>
    <row r="50" spans="2:16" ht="12.75">
      <c r="B50" s="213"/>
      <c r="C50" s="19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39"/>
    </row>
    <row r="51" spans="2:16" ht="12.75">
      <c r="B51" s="213"/>
      <c r="C51" s="19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39"/>
    </row>
    <row r="52" spans="2:16" ht="12.75">
      <c r="B52" s="213"/>
      <c r="C52" s="19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39"/>
    </row>
    <row r="53" spans="2:16" ht="12.75">
      <c r="B53" s="213"/>
      <c r="C53" s="19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39"/>
    </row>
    <row r="54" spans="2:16" ht="12.75">
      <c r="B54" s="213"/>
      <c r="C54" s="19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39"/>
    </row>
    <row r="55" spans="2:16" ht="12.75">
      <c r="B55" s="213"/>
      <c r="C55" s="19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39"/>
    </row>
    <row r="56" spans="2:16" ht="12.75">
      <c r="B56" s="213"/>
      <c r="C56" s="19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39"/>
    </row>
    <row r="57" spans="2:16" ht="12.75">
      <c r="B57" s="213"/>
      <c r="C57" s="19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39"/>
    </row>
    <row r="58" spans="2:16" ht="12.75">
      <c r="B58" s="213"/>
      <c r="C58" s="19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39"/>
    </row>
    <row r="59" spans="2:16" ht="12.75">
      <c r="B59" s="213"/>
      <c r="C59" s="19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39"/>
    </row>
    <row r="60" spans="2:16" ht="12.75">
      <c r="B60" s="213"/>
      <c r="C60" s="19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39"/>
    </row>
    <row r="61" spans="2:16" ht="12.75">
      <c r="B61" s="213"/>
      <c r="C61" s="19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39"/>
    </row>
    <row r="62" spans="2:16" ht="12.75">
      <c r="B62" s="213"/>
      <c r="C62" s="19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39"/>
    </row>
    <row r="63" spans="2:16" ht="12.75">
      <c r="B63" s="213"/>
      <c r="C63" s="19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39"/>
    </row>
    <row r="64" spans="2:16" ht="12.75">
      <c r="B64" s="213"/>
      <c r="C64" s="19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39"/>
    </row>
    <row r="65" spans="2:16" ht="12.75">
      <c r="B65" s="213"/>
      <c r="C65" s="19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39"/>
    </row>
    <row r="66" spans="2:16" ht="12.75">
      <c r="B66" s="213"/>
      <c r="C66" s="19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39"/>
    </row>
    <row r="67" spans="2:16" ht="12.75">
      <c r="B67" s="213"/>
      <c r="C67" s="19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39"/>
    </row>
    <row r="68" spans="2:16" ht="12.75">
      <c r="B68" s="213"/>
      <c r="C68" s="19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39"/>
    </row>
    <row r="69" spans="2:16" ht="12.75">
      <c r="B69" s="213"/>
      <c r="C69" s="19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39"/>
    </row>
    <row r="70" spans="2:16" ht="12.75">
      <c r="B70" s="213"/>
      <c r="C70" s="19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39"/>
    </row>
    <row r="71" spans="2:16" ht="12.75">
      <c r="B71" s="213"/>
      <c r="C71" s="19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39"/>
    </row>
    <row r="72" spans="2:16" ht="12.75">
      <c r="B72" s="213"/>
      <c r="C72" s="19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39"/>
    </row>
    <row r="73" spans="2:16" ht="12.75">
      <c r="B73" s="213"/>
      <c r="C73" s="19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39"/>
    </row>
    <row r="74" spans="2:16" ht="12.75">
      <c r="B74" s="213"/>
      <c r="C74" s="19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39"/>
    </row>
    <row r="75" spans="2:16" ht="12.75">
      <c r="B75" s="213"/>
      <c r="C75" s="19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39"/>
    </row>
    <row r="76" spans="2:16" ht="12.75">
      <c r="B76" s="213"/>
      <c r="C76" s="19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39"/>
    </row>
    <row r="77" spans="2:16" ht="12.75">
      <c r="B77" s="213"/>
      <c r="C77" s="19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39"/>
    </row>
    <row r="78" spans="2:16" ht="12.75">
      <c r="B78" s="213"/>
      <c r="C78" s="19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39"/>
    </row>
    <row r="79" spans="2:16" ht="12.75">
      <c r="B79" s="213"/>
      <c r="C79" s="19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39"/>
    </row>
    <row r="80" spans="2:16" ht="12.75">
      <c r="B80" s="213"/>
      <c r="C80" s="19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39"/>
    </row>
    <row r="81" spans="2:16" ht="12.75">
      <c r="B81" s="213"/>
      <c r="C81" s="19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39"/>
    </row>
    <row r="82" spans="2:16" ht="12.75">
      <c r="B82" s="213"/>
      <c r="C82" s="19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39"/>
    </row>
    <row r="83" spans="2:16" ht="12.75">
      <c r="B83" s="213"/>
      <c r="C83" s="19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39"/>
    </row>
    <row r="84" spans="2:16" ht="12.75">
      <c r="B84" s="213"/>
      <c r="C84" s="19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39"/>
    </row>
    <row r="85" spans="2:16" ht="12.75">
      <c r="B85" s="213"/>
      <c r="C85" s="19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39"/>
    </row>
    <row r="86" spans="2:16" ht="12.75">
      <c r="B86" s="213"/>
      <c r="C86" s="19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39"/>
    </row>
    <row r="87" spans="2:16" ht="12.75">
      <c r="B87" s="213"/>
      <c r="C87" s="19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39"/>
    </row>
    <row r="88" spans="2:16" ht="12.75">
      <c r="B88" s="213"/>
      <c r="C88" s="198"/>
      <c r="D88" s="215" t="s">
        <v>182</v>
      </c>
      <c r="E88" s="216"/>
      <c r="F88" s="216"/>
      <c r="G88" s="216"/>
      <c r="H88" s="216"/>
      <c r="I88" s="216"/>
      <c r="J88" s="29"/>
      <c r="K88" s="29"/>
      <c r="L88" s="29"/>
      <c r="M88" s="30"/>
      <c r="N88" s="198"/>
      <c r="O88" s="198"/>
      <c r="P88" s="39"/>
    </row>
    <row r="89" spans="2:16" ht="12.75">
      <c r="B89" s="213"/>
      <c r="C89" s="198"/>
      <c r="D89" s="196" t="s">
        <v>183</v>
      </c>
      <c r="E89" s="197"/>
      <c r="F89" s="211" t="s">
        <v>184</v>
      </c>
      <c r="G89" s="212"/>
      <c r="H89" s="212"/>
      <c r="I89" s="212"/>
      <c r="J89" s="212"/>
      <c r="K89" s="212"/>
      <c r="L89" s="212"/>
      <c r="M89" s="31"/>
      <c r="N89" s="198"/>
      <c r="O89" s="198"/>
      <c r="P89" s="39"/>
    </row>
    <row r="90" spans="2:16" ht="12.75">
      <c r="B90" s="213"/>
      <c r="C90" s="198"/>
      <c r="D90" s="196" t="s">
        <v>185</v>
      </c>
      <c r="E90" s="197"/>
      <c r="F90" s="201" t="s">
        <v>186</v>
      </c>
      <c r="G90" s="199"/>
      <c r="H90" s="199"/>
      <c r="I90" s="199"/>
      <c r="J90" s="199"/>
      <c r="K90" s="199"/>
      <c r="L90" s="200"/>
      <c r="M90" s="31"/>
      <c r="N90" s="198"/>
      <c r="O90" s="198"/>
      <c r="P90" s="39"/>
    </row>
    <row r="91" spans="2:16" ht="12.75">
      <c r="B91" s="213"/>
      <c r="C91" s="198"/>
      <c r="D91" s="196" t="s">
        <v>187</v>
      </c>
      <c r="E91" s="197"/>
      <c r="F91" s="199" t="s">
        <v>85</v>
      </c>
      <c r="G91" s="199"/>
      <c r="H91" s="199"/>
      <c r="I91" s="199"/>
      <c r="J91" s="199"/>
      <c r="K91" s="199"/>
      <c r="L91" s="200"/>
      <c r="M91" s="31"/>
      <c r="N91" s="198"/>
      <c r="O91" s="198"/>
      <c r="P91" s="39"/>
    </row>
    <row r="92" spans="2:16" ht="12.75">
      <c r="B92" s="213"/>
      <c r="C92" s="198"/>
      <c r="D92" s="32"/>
      <c r="E92" s="33"/>
      <c r="F92" s="33"/>
      <c r="G92" s="33"/>
      <c r="H92" s="33"/>
      <c r="I92" s="33"/>
      <c r="J92" s="34"/>
      <c r="K92" s="34"/>
      <c r="L92" s="34"/>
      <c r="M92" s="35"/>
      <c r="N92" s="198"/>
      <c r="O92" s="198"/>
      <c r="P92" s="39"/>
    </row>
    <row r="93" spans="2:16" ht="12.75">
      <c r="B93" s="213"/>
      <c r="C93" s="198"/>
      <c r="D93" s="194" t="s">
        <v>188</v>
      </c>
      <c r="E93" s="195"/>
      <c r="F93" s="195"/>
      <c r="G93" s="195"/>
      <c r="H93" s="195"/>
      <c r="I93" s="195"/>
      <c r="J93" s="34"/>
      <c r="K93" s="34"/>
      <c r="L93" s="34"/>
      <c r="M93" s="35"/>
      <c r="N93" s="198"/>
      <c r="O93" s="198"/>
      <c r="P93" s="39"/>
    </row>
    <row r="94" spans="2:16" ht="25.5" customHeight="1">
      <c r="B94" s="213"/>
      <c r="C94" s="198"/>
      <c r="D94" s="196" t="s">
        <v>189</v>
      </c>
      <c r="E94" s="197"/>
      <c r="F94" s="209" t="s">
        <v>276</v>
      </c>
      <c r="G94" s="210"/>
      <c r="H94" s="210"/>
      <c r="I94" s="210"/>
      <c r="J94" s="210"/>
      <c r="K94" s="210"/>
      <c r="L94" s="210"/>
      <c r="M94" s="31"/>
      <c r="N94" s="198"/>
      <c r="O94" s="198"/>
      <c r="P94" s="39"/>
    </row>
    <row r="95" spans="2:16" ht="12.75">
      <c r="B95" s="213"/>
      <c r="C95" s="198"/>
      <c r="D95" s="196" t="s">
        <v>183</v>
      </c>
      <c r="E95" s="197"/>
      <c r="F95" s="211" t="s">
        <v>277</v>
      </c>
      <c r="G95" s="212"/>
      <c r="H95" s="212"/>
      <c r="I95" s="212"/>
      <c r="J95" s="212"/>
      <c r="K95" s="212"/>
      <c r="L95" s="212"/>
      <c r="M95" s="31"/>
      <c r="N95" s="198"/>
      <c r="O95" s="198"/>
      <c r="P95" s="39"/>
    </row>
    <row r="96" spans="2:16" ht="12.75">
      <c r="B96" s="213"/>
      <c r="C96" s="198"/>
      <c r="D96" s="196" t="s">
        <v>185</v>
      </c>
      <c r="E96" s="197"/>
      <c r="F96" s="201" t="s">
        <v>190</v>
      </c>
      <c r="G96" s="199"/>
      <c r="H96" s="199"/>
      <c r="I96" s="199"/>
      <c r="J96" s="199"/>
      <c r="K96" s="199"/>
      <c r="L96" s="200"/>
      <c r="M96" s="31"/>
      <c r="N96" s="198"/>
      <c r="O96" s="198"/>
      <c r="P96" s="39"/>
    </row>
    <row r="97" spans="2:16" ht="12.75">
      <c r="B97" s="213"/>
      <c r="C97" s="198"/>
      <c r="D97" s="36"/>
      <c r="E97" s="37"/>
      <c r="F97" s="37"/>
      <c r="G97" s="37"/>
      <c r="H97" s="37"/>
      <c r="I97" s="37"/>
      <c r="J97" s="37"/>
      <c r="K97" s="37"/>
      <c r="L97" s="37"/>
      <c r="M97" s="38"/>
      <c r="N97" s="198"/>
      <c r="O97" s="198"/>
      <c r="P97" s="39"/>
    </row>
    <row r="98" spans="2:16" ht="12.75">
      <c r="B98" s="213"/>
      <c r="C98" s="198"/>
      <c r="D98" s="198"/>
      <c r="E98" s="198"/>
      <c r="F98" s="198"/>
      <c r="G98" s="198"/>
      <c r="H98" s="198"/>
      <c r="I98" s="198"/>
      <c r="J98" s="198"/>
      <c r="K98" s="198"/>
      <c r="L98" s="198"/>
      <c r="M98" s="198"/>
      <c r="N98" s="198"/>
      <c r="O98" s="198"/>
      <c r="P98" s="39"/>
    </row>
    <row r="99" spans="2:16" ht="33.75" customHeight="1">
      <c r="B99" s="214"/>
      <c r="C99" s="217"/>
      <c r="D99" s="217"/>
      <c r="E99" s="217"/>
      <c r="F99" s="217"/>
      <c r="G99" s="217"/>
      <c r="H99" s="217"/>
      <c r="I99" s="217"/>
      <c r="J99" s="217"/>
      <c r="K99" s="217"/>
      <c r="L99" s="217"/>
      <c r="M99" s="217"/>
      <c r="N99" s="217"/>
      <c r="O99" s="217"/>
      <c r="P99" s="40"/>
    </row>
  </sheetData>
  <sheetProtection password="FA9C" sheet="1" objects="1" scenarios="1" formatColumns="0" formatRows="0"/>
  <mergeCells count="23">
    <mergeCell ref="B4:B99"/>
    <mergeCell ref="F95:L95"/>
    <mergeCell ref="D96:E96"/>
    <mergeCell ref="F96:L96"/>
    <mergeCell ref="D88:I88"/>
    <mergeCell ref="D89:E89"/>
    <mergeCell ref="C98:O99"/>
    <mergeCell ref="L2:P2"/>
    <mergeCell ref="O3:P3"/>
    <mergeCell ref="C6:C87"/>
    <mergeCell ref="C4:O4"/>
    <mergeCell ref="N88:O97"/>
    <mergeCell ref="D95:E95"/>
    <mergeCell ref="C5:O5"/>
    <mergeCell ref="D90:E90"/>
    <mergeCell ref="F94:L94"/>
    <mergeCell ref="F89:L89"/>
    <mergeCell ref="D93:I93"/>
    <mergeCell ref="D94:E94"/>
    <mergeCell ref="C88:C97"/>
    <mergeCell ref="F91:L91"/>
    <mergeCell ref="F90:L90"/>
    <mergeCell ref="D91:E91"/>
  </mergeCells>
  <hyperlinks>
    <hyperlink ref="F89" r:id="rId1" display="help@eias.ru"/>
    <hyperlink ref="F95" r:id="rId2" display="esviridenko@fstrf.ru&#10;nrusskiy@fstrf.ru&#10;esenukova@fstrf.ru&#10;ftavasieva@fstrf.ru"/>
    <hyperlink ref="F95:L95" r:id="rId3" display="Dsafronov@fstrf.ru; AGorbachev@fstrf.ru"/>
    <hyperlink ref="F89:L89" r:id="rId4" display="help@eias.ru"/>
    <hyperlink ref="F90" r:id="rId5" display="http://eias.ru"/>
    <hyperlink ref="F96" r:id="rId6" display="http://fstrf.ru/"/>
  </hyperlinks>
  <printOptions/>
  <pageMargins left="0.75" right="0.75" top="1" bottom="1" header="0.5" footer="0.5"/>
  <pageSetup fitToHeight="1" fitToWidth="1" horizontalDpi="600" verticalDpi="600" orientation="portrait" paperSize="9" scale="70" r:id="rId11"/>
  <drawing r:id="rId10"/>
  <legacyDrawing r:id="rId9"/>
  <oleObjects>
    <oleObject progId="Word.Document.8" shapeId="52030" r:id="rId7"/>
    <oleObject progId="Word.Document.8" shapeId="2768529" r:id="rId8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G1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181" bestFit="1" customWidth="1"/>
    <col min="2" max="2" width="21.140625" style="181" bestFit="1" customWidth="1"/>
    <col min="3" max="16384" width="9.140625" style="152" customWidth="1"/>
  </cols>
  <sheetData>
    <row r="1" spans="1:2" ht="11.25">
      <c r="A1" s="151" t="s">
        <v>240</v>
      </c>
      <c r="B1" s="151" t="s">
        <v>241</v>
      </c>
    </row>
    <row r="2" spans="1:2" ht="11.25">
      <c r="A2" s="181" t="s">
        <v>242</v>
      </c>
      <c r="B2" s="181" t="s">
        <v>245</v>
      </c>
    </row>
    <row r="3" spans="1:2" ht="11.25">
      <c r="A3" s="181" t="s">
        <v>243</v>
      </c>
      <c r="B3" s="181" t="s">
        <v>246</v>
      </c>
    </row>
    <row r="4" spans="1:2" ht="11.25">
      <c r="A4" s="181" t="s">
        <v>274</v>
      </c>
      <c r="B4" s="181" t="s">
        <v>254</v>
      </c>
    </row>
    <row r="5" spans="1:2" ht="11.25">
      <c r="A5" s="181" t="s">
        <v>275</v>
      </c>
      <c r="B5" s="181" t="s">
        <v>255</v>
      </c>
    </row>
    <row r="6" spans="1:2" ht="11.25">
      <c r="A6" s="181" t="s">
        <v>244</v>
      </c>
      <c r="B6" s="181" t="s">
        <v>247</v>
      </c>
    </row>
    <row r="7" ht="11.25">
      <c r="B7" s="181" t="s">
        <v>248</v>
      </c>
    </row>
    <row r="8" ht="11.25">
      <c r="B8" s="181" t="s">
        <v>249</v>
      </c>
    </row>
    <row r="9" ht="11.25">
      <c r="B9" s="181" t="s">
        <v>250</v>
      </c>
    </row>
    <row r="10" ht="11.25">
      <c r="B10" s="181" t="s">
        <v>251</v>
      </c>
    </row>
    <row r="11" ht="11.25">
      <c r="B11" s="181" t="s">
        <v>252</v>
      </c>
    </row>
    <row r="12" ht="11.25">
      <c r="B12" s="181" t="s">
        <v>253</v>
      </c>
    </row>
    <row r="13" ht="11.25">
      <c r="G13" s="15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4" customWidth="1"/>
  </cols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4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7">
    <tabColor indexed="47"/>
  </sheetPr>
  <dimension ref="A1:T84"/>
  <sheetViews>
    <sheetView showGridLines="0" zoomScalePageLayoutView="0" workbookViewId="0" topLeftCell="A10">
      <selection activeCell="C16" sqref="C16"/>
    </sheetView>
  </sheetViews>
  <sheetFormatPr defaultColWidth="9.140625" defaultRowHeight="11.25"/>
  <cols>
    <col min="1" max="3" width="52.28125" style="3" customWidth="1"/>
    <col min="4" max="4" width="22.28125" style="3" customWidth="1"/>
    <col min="5" max="5" width="9.140625" style="3" customWidth="1"/>
    <col min="6" max="6" width="27.421875" style="3" customWidth="1"/>
    <col min="7" max="7" width="21.140625" style="3" customWidth="1"/>
    <col min="8" max="17" width="9.140625" style="3" customWidth="1"/>
    <col min="18" max="18" width="41.57421875" style="3" customWidth="1"/>
    <col min="19" max="19" width="9.140625" style="3" customWidth="1"/>
    <col min="20" max="20" width="42.421875" style="3" customWidth="1"/>
    <col min="21" max="16384" width="9.140625" style="3" customWidth="1"/>
  </cols>
  <sheetData>
    <row r="1" spans="1:7" ht="38.25">
      <c r="A1" s="7" t="s">
        <v>47</v>
      </c>
      <c r="D1" s="49" t="s">
        <v>208</v>
      </c>
      <c r="F1" s="155" t="s">
        <v>232</v>
      </c>
      <c r="G1" s="156" t="s">
        <v>233</v>
      </c>
    </row>
    <row r="2" spans="1:7" ht="25.5">
      <c r="A2" s="7" t="s">
        <v>48</v>
      </c>
      <c r="B2" s="23" t="s">
        <v>41</v>
      </c>
      <c r="D2" s="49" t="s">
        <v>209</v>
      </c>
      <c r="F2" s="154" t="s">
        <v>221</v>
      </c>
      <c r="G2" s="154" t="s">
        <v>171</v>
      </c>
    </row>
    <row r="3" spans="1:7" ht="38.25">
      <c r="A3" s="7" t="s">
        <v>49</v>
      </c>
      <c r="B3" s="46" t="s">
        <v>40</v>
      </c>
      <c r="D3" s="50" t="s">
        <v>210</v>
      </c>
      <c r="F3" s="154" t="s">
        <v>173</v>
      </c>
      <c r="G3" s="154" t="s">
        <v>228</v>
      </c>
    </row>
    <row r="4" spans="1:20" ht="51">
      <c r="A4" s="7" t="s">
        <v>50</v>
      </c>
      <c r="C4" s="3" t="s">
        <v>171</v>
      </c>
      <c r="D4" s="49" t="s">
        <v>211</v>
      </c>
      <c r="F4" s="154" t="s">
        <v>258</v>
      </c>
      <c r="G4" s="154" t="s">
        <v>225</v>
      </c>
      <c r="N4" s="55" t="s">
        <v>216</v>
      </c>
      <c r="P4" s="3" t="s">
        <v>0</v>
      </c>
      <c r="R4" s="5" t="s">
        <v>156</v>
      </c>
      <c r="T4" s="47"/>
    </row>
    <row r="5" spans="1:20" ht="25.5">
      <c r="A5" s="7" t="s">
        <v>51</v>
      </c>
      <c r="C5" s="3" t="s">
        <v>172</v>
      </c>
      <c r="D5" s="50" t="s">
        <v>212</v>
      </c>
      <c r="F5" s="154" t="s">
        <v>259</v>
      </c>
      <c r="G5" s="154" t="s">
        <v>226</v>
      </c>
      <c r="N5" s="3" t="s">
        <v>151</v>
      </c>
      <c r="P5" s="3">
        <v>2008</v>
      </c>
      <c r="R5" s="5" t="s">
        <v>1</v>
      </c>
      <c r="T5" s="47"/>
    </row>
    <row r="6" spans="1:20" ht="25.5">
      <c r="A6" s="7" t="s">
        <v>52</v>
      </c>
      <c r="C6" s="3" t="s">
        <v>173</v>
      </c>
      <c r="D6" s="49" t="s">
        <v>213</v>
      </c>
      <c r="F6" s="154" t="s">
        <v>273</v>
      </c>
      <c r="G6" s="154" t="s">
        <v>174</v>
      </c>
      <c r="N6" s="3" t="s">
        <v>2</v>
      </c>
      <c r="P6" s="3">
        <v>2009</v>
      </c>
      <c r="R6" s="5" t="s">
        <v>3</v>
      </c>
      <c r="T6" s="47"/>
    </row>
    <row r="7" spans="1:20" ht="25.5">
      <c r="A7" s="7" t="s">
        <v>53</v>
      </c>
      <c r="C7" s="3" t="s">
        <v>174</v>
      </c>
      <c r="D7" s="45"/>
      <c r="G7" s="154" t="s">
        <v>175</v>
      </c>
      <c r="N7" s="3" t="s">
        <v>4</v>
      </c>
      <c r="P7" s="3">
        <v>2010</v>
      </c>
      <c r="R7" s="5" t="s">
        <v>5</v>
      </c>
      <c r="T7" s="47"/>
    </row>
    <row r="8" spans="1:20" ht="25.5">
      <c r="A8" s="7" t="s">
        <v>54</v>
      </c>
      <c r="C8" s="3" t="s">
        <v>175</v>
      </c>
      <c r="D8" s="45"/>
      <c r="G8" s="154" t="s">
        <v>258</v>
      </c>
      <c r="N8" s="3" t="s">
        <v>6</v>
      </c>
      <c r="R8" s="5" t="s">
        <v>7</v>
      </c>
      <c r="T8" s="47"/>
    </row>
    <row r="9" spans="1:20" ht="25.5">
      <c r="A9" s="7" t="s">
        <v>55</v>
      </c>
      <c r="C9" s="3" t="s">
        <v>176</v>
      </c>
      <c r="D9" s="45"/>
      <c r="G9" s="154" t="s">
        <v>259</v>
      </c>
      <c r="R9" s="5" t="s">
        <v>8</v>
      </c>
      <c r="T9" s="47"/>
    </row>
    <row r="10" spans="1:20" ht="38.25">
      <c r="A10" s="7" t="s">
        <v>56</v>
      </c>
      <c r="C10" s="3" t="s">
        <v>86</v>
      </c>
      <c r="D10" s="45"/>
      <c r="G10" s="154" t="s">
        <v>273</v>
      </c>
      <c r="R10" s="5" t="s">
        <v>9</v>
      </c>
      <c r="T10" s="47"/>
    </row>
    <row r="11" spans="1:18" ht="12.75">
      <c r="A11" s="7" t="s">
        <v>27</v>
      </c>
      <c r="C11" s="3" t="s">
        <v>177</v>
      </c>
      <c r="G11" s="154" t="s">
        <v>177</v>
      </c>
      <c r="R11" s="5" t="s">
        <v>10</v>
      </c>
    </row>
    <row r="12" spans="1:18" ht="12.75">
      <c r="A12" s="6" t="s">
        <v>197</v>
      </c>
      <c r="R12" s="5" t="s">
        <v>11</v>
      </c>
    </row>
    <row r="13" spans="1:18" ht="38.25">
      <c r="A13" s="7" t="s">
        <v>198</v>
      </c>
      <c r="N13" s="3" t="s">
        <v>12</v>
      </c>
      <c r="R13" s="5" t="s">
        <v>13</v>
      </c>
    </row>
    <row r="14" spans="1:19" ht="12.75">
      <c r="A14" s="7" t="s">
        <v>57</v>
      </c>
      <c r="B14" s="41" t="s">
        <v>192</v>
      </c>
      <c r="C14" s="182" t="s">
        <v>279</v>
      </c>
      <c r="R14" s="5" t="s">
        <v>14</v>
      </c>
      <c r="S14" s="3" t="s">
        <v>15</v>
      </c>
    </row>
    <row r="15" spans="1:19" ht="12.75">
      <c r="A15" s="7" t="s">
        <v>26</v>
      </c>
      <c r="B15" s="42" t="s">
        <v>193</v>
      </c>
      <c r="C15" s="3" t="s">
        <v>285</v>
      </c>
      <c r="R15" s="5" t="s">
        <v>16</v>
      </c>
      <c r="S15" s="3" t="s">
        <v>152</v>
      </c>
    </row>
    <row r="16" spans="1:18" ht="12.75">
      <c r="A16" s="7" t="s">
        <v>58</v>
      </c>
      <c r="B16" s="42" t="s">
        <v>194</v>
      </c>
      <c r="C16" s="3" t="s">
        <v>280</v>
      </c>
      <c r="R16" s="5" t="s">
        <v>17</v>
      </c>
    </row>
    <row r="17" spans="1:3" ht="12.75">
      <c r="A17" s="7" t="s">
        <v>59</v>
      </c>
      <c r="B17" s="42" t="s">
        <v>200</v>
      </c>
      <c r="C17" s="3" t="s">
        <v>281</v>
      </c>
    </row>
    <row r="18" spans="1:3" ht="12.75">
      <c r="A18" s="7" t="s">
        <v>60</v>
      </c>
      <c r="B18" s="42" t="s">
        <v>195</v>
      </c>
      <c r="C18" s="3" t="s">
        <v>282</v>
      </c>
    </row>
    <row r="19" spans="1:3" ht="12.75">
      <c r="A19" s="7" t="s">
        <v>61</v>
      </c>
      <c r="B19" s="42" t="s">
        <v>196</v>
      </c>
      <c r="C19" s="3" t="s">
        <v>283</v>
      </c>
    </row>
    <row r="20" ht="12.75">
      <c r="A20" s="7" t="s">
        <v>62</v>
      </c>
    </row>
    <row r="21" spans="1:2" ht="12.75">
      <c r="A21" s="7" t="s">
        <v>25</v>
      </c>
      <c r="B21" s="41" t="s">
        <v>199</v>
      </c>
    </row>
    <row r="22" spans="1:2" ht="12.75">
      <c r="A22" s="7" t="s">
        <v>63</v>
      </c>
      <c r="B22" s="42" t="s">
        <v>193</v>
      </c>
    </row>
    <row r="23" spans="1:2" ht="12.75">
      <c r="A23" s="7" t="s">
        <v>64</v>
      </c>
      <c r="B23" s="42" t="s">
        <v>194</v>
      </c>
    </row>
    <row r="24" spans="1:2" ht="12.75">
      <c r="A24" s="7" t="s">
        <v>65</v>
      </c>
      <c r="B24" s="42" t="s">
        <v>200</v>
      </c>
    </row>
    <row r="25" spans="1:2" ht="12.75">
      <c r="A25" s="7" t="s">
        <v>67</v>
      </c>
      <c r="B25" s="42" t="s">
        <v>195</v>
      </c>
    </row>
    <row r="26" spans="1:2" ht="12.75">
      <c r="A26" s="7" t="s">
        <v>68</v>
      </c>
      <c r="B26" s="42" t="s">
        <v>196</v>
      </c>
    </row>
    <row r="27" spans="1:2" ht="12.75">
      <c r="A27" s="7" t="s">
        <v>69</v>
      </c>
      <c r="B27" s="42" t="s">
        <v>201</v>
      </c>
    </row>
    <row r="28" spans="1:2" ht="12.75">
      <c r="A28" s="7" t="s">
        <v>70</v>
      </c>
      <c r="B28" s="42" t="s">
        <v>202</v>
      </c>
    </row>
    <row r="29" spans="1:2" ht="12.75">
      <c r="A29" s="7" t="s">
        <v>71</v>
      </c>
      <c r="B29" s="42" t="s">
        <v>203</v>
      </c>
    </row>
    <row r="30" spans="1:2" ht="12.75">
      <c r="A30" s="7" t="s">
        <v>72</v>
      </c>
      <c r="B30" s="42" t="s">
        <v>204</v>
      </c>
    </row>
    <row r="31" ht="12.75">
      <c r="A31" s="7" t="s">
        <v>73</v>
      </c>
    </row>
    <row r="32" ht="12.75">
      <c r="A32" s="7" t="s">
        <v>74</v>
      </c>
    </row>
    <row r="33" ht="12.75">
      <c r="A33" s="7" t="s">
        <v>149</v>
      </c>
    </row>
    <row r="34" ht="12.75">
      <c r="A34" s="7" t="s">
        <v>75</v>
      </c>
    </row>
    <row r="35" ht="12.75">
      <c r="A35" s="7" t="s">
        <v>76</v>
      </c>
    </row>
    <row r="36" ht="12.75">
      <c r="A36" s="7" t="s">
        <v>77</v>
      </c>
    </row>
    <row r="37" ht="12.75">
      <c r="A37" s="7" t="s">
        <v>78</v>
      </c>
    </row>
    <row r="38" ht="12.75">
      <c r="A38" s="7" t="s">
        <v>79</v>
      </c>
    </row>
    <row r="39" ht="12.75">
      <c r="A39" s="7" t="s">
        <v>80</v>
      </c>
    </row>
    <row r="40" ht="12.75">
      <c r="A40" s="7" t="s">
        <v>81</v>
      </c>
    </row>
    <row r="41" ht="12.75">
      <c r="A41" s="7" t="s">
        <v>82</v>
      </c>
    </row>
    <row r="42" ht="12.75">
      <c r="A42" s="7" t="s">
        <v>83</v>
      </c>
    </row>
    <row r="43" ht="12.75">
      <c r="A43" s="7" t="s">
        <v>84</v>
      </c>
    </row>
    <row r="44" ht="12.75">
      <c r="A44" s="7" t="s">
        <v>87</v>
      </c>
    </row>
    <row r="45" ht="12.75">
      <c r="A45" s="7" t="s">
        <v>88</v>
      </c>
    </row>
    <row r="46" ht="12.75">
      <c r="A46" s="7" t="s">
        <v>89</v>
      </c>
    </row>
    <row r="47" ht="12.75">
      <c r="A47" s="7" t="s">
        <v>90</v>
      </c>
    </row>
    <row r="48" ht="12.75">
      <c r="A48" s="7" t="s">
        <v>91</v>
      </c>
    </row>
    <row r="49" ht="12.75">
      <c r="A49" s="7" t="s">
        <v>92</v>
      </c>
    </row>
    <row r="50" ht="12.75">
      <c r="A50" s="7" t="s">
        <v>93</v>
      </c>
    </row>
    <row r="51" ht="12.75">
      <c r="A51" s="7" t="s">
        <v>94</v>
      </c>
    </row>
    <row r="52" ht="12.75">
      <c r="A52" s="7" t="s">
        <v>95</v>
      </c>
    </row>
    <row r="53" ht="12.75">
      <c r="A53" s="7" t="s">
        <v>96</v>
      </c>
    </row>
    <row r="54" ht="12.75">
      <c r="A54" s="7" t="s">
        <v>120</v>
      </c>
    </row>
    <row r="55" ht="12.75">
      <c r="A55" s="7" t="s">
        <v>121</v>
      </c>
    </row>
    <row r="56" ht="12.75">
      <c r="A56" s="7" t="s">
        <v>122</v>
      </c>
    </row>
    <row r="57" ht="12.75">
      <c r="A57" s="7" t="s">
        <v>123</v>
      </c>
    </row>
    <row r="58" ht="12.75">
      <c r="A58" s="7" t="s">
        <v>124</v>
      </c>
    </row>
    <row r="59" ht="12.75">
      <c r="A59" s="7" t="s">
        <v>125</v>
      </c>
    </row>
    <row r="60" ht="12.75">
      <c r="A60" s="7" t="s">
        <v>126</v>
      </c>
    </row>
    <row r="61" ht="12.75">
      <c r="A61" s="7" t="s">
        <v>127</v>
      </c>
    </row>
    <row r="62" ht="12.75">
      <c r="A62" s="7" t="s">
        <v>128</v>
      </c>
    </row>
    <row r="63" ht="12.75">
      <c r="A63" s="7" t="s">
        <v>129</v>
      </c>
    </row>
    <row r="64" ht="12.75">
      <c r="A64" s="7" t="s">
        <v>130</v>
      </c>
    </row>
    <row r="65" ht="12.75">
      <c r="A65" s="7" t="s">
        <v>131</v>
      </c>
    </row>
    <row r="66" ht="12.75">
      <c r="A66" s="7" t="s">
        <v>132</v>
      </c>
    </row>
    <row r="67" ht="12.75">
      <c r="A67" s="7" t="s">
        <v>133</v>
      </c>
    </row>
    <row r="68" ht="12.75">
      <c r="A68" s="7" t="s">
        <v>134</v>
      </c>
    </row>
    <row r="69" ht="12.75">
      <c r="A69" s="7" t="s">
        <v>135</v>
      </c>
    </row>
    <row r="70" ht="12.75">
      <c r="A70" s="7" t="s">
        <v>136</v>
      </c>
    </row>
    <row r="71" ht="12.75">
      <c r="A71" s="7" t="s">
        <v>137</v>
      </c>
    </row>
    <row r="72" ht="12.75">
      <c r="A72" s="7" t="s">
        <v>138</v>
      </c>
    </row>
    <row r="73" ht="12.75">
      <c r="A73" s="7" t="s">
        <v>139</v>
      </c>
    </row>
    <row r="74" ht="12.75">
      <c r="A74" s="7" t="s">
        <v>140</v>
      </c>
    </row>
    <row r="75" ht="12.75">
      <c r="A75" s="7" t="s">
        <v>23</v>
      </c>
    </row>
    <row r="76" ht="12.75">
      <c r="A76" s="7" t="s">
        <v>141</v>
      </c>
    </row>
    <row r="77" ht="12.75">
      <c r="A77" s="7" t="s">
        <v>142</v>
      </c>
    </row>
    <row r="78" ht="12.75">
      <c r="A78" s="7" t="s">
        <v>143</v>
      </c>
    </row>
    <row r="79" ht="12.75">
      <c r="A79" s="7" t="s">
        <v>144</v>
      </c>
    </row>
    <row r="80" ht="12.75">
      <c r="A80" s="7" t="s">
        <v>145</v>
      </c>
    </row>
    <row r="81" ht="12.75">
      <c r="A81" s="7" t="s">
        <v>24</v>
      </c>
    </row>
    <row r="82" ht="12.75">
      <c r="A82" s="7" t="s">
        <v>146</v>
      </c>
    </row>
    <row r="83" ht="12.75">
      <c r="A83" s="7" t="s">
        <v>147</v>
      </c>
    </row>
    <row r="84" ht="12.75">
      <c r="A84" s="7" t="s">
        <v>148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52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6" customWidth="1"/>
  </cols>
  <sheetData>
    <row r="1" spans="1:5" ht="11.25">
      <c r="A1" s="26" t="s">
        <v>1330</v>
      </c>
      <c r="B1" s="26" t="s">
        <v>1331</v>
      </c>
      <c r="C1" s="26" t="s">
        <v>1332</v>
      </c>
      <c r="D1" s="26" t="s">
        <v>1330</v>
      </c>
      <c r="E1" s="26" t="s">
        <v>1333</v>
      </c>
    </row>
    <row r="2" spans="1:5" ht="11.25">
      <c r="A2" s="26" t="s">
        <v>286</v>
      </c>
      <c r="B2" s="26" t="s">
        <v>286</v>
      </c>
      <c r="C2" s="26" t="s">
        <v>287</v>
      </c>
      <c r="D2" s="26" t="s">
        <v>286</v>
      </c>
      <c r="E2" s="26" t="s">
        <v>1296</v>
      </c>
    </row>
    <row r="3" spans="1:5" ht="11.25">
      <c r="A3" s="26" t="s">
        <v>286</v>
      </c>
      <c r="B3" s="26" t="s">
        <v>288</v>
      </c>
      <c r="C3" s="26" t="s">
        <v>289</v>
      </c>
      <c r="D3" s="26" t="s">
        <v>334</v>
      </c>
      <c r="E3" s="26" t="s">
        <v>1297</v>
      </c>
    </row>
    <row r="4" spans="1:5" ht="11.25">
      <c r="A4" s="26" t="s">
        <v>286</v>
      </c>
      <c r="B4" s="26" t="s">
        <v>290</v>
      </c>
      <c r="C4" s="26" t="s">
        <v>291</v>
      </c>
      <c r="D4" s="26" t="s">
        <v>373</v>
      </c>
      <c r="E4" s="26" t="s">
        <v>1298</v>
      </c>
    </row>
    <row r="5" spans="1:5" ht="11.25">
      <c r="A5" s="26" t="s">
        <v>286</v>
      </c>
      <c r="B5" s="26" t="s">
        <v>292</v>
      </c>
      <c r="C5" s="26" t="s">
        <v>293</v>
      </c>
      <c r="D5" s="26" t="s">
        <v>403</v>
      </c>
      <c r="E5" s="26" t="s">
        <v>1299</v>
      </c>
    </row>
    <row r="6" spans="1:5" ht="11.25">
      <c r="A6" s="26" t="s">
        <v>286</v>
      </c>
      <c r="B6" s="26" t="s">
        <v>294</v>
      </c>
      <c r="C6" s="26" t="s">
        <v>295</v>
      </c>
      <c r="D6" s="26" t="s">
        <v>435</v>
      </c>
      <c r="E6" s="26" t="s">
        <v>1300</v>
      </c>
    </row>
    <row r="7" spans="1:5" ht="11.25">
      <c r="A7" s="26" t="s">
        <v>286</v>
      </c>
      <c r="B7" s="26" t="s">
        <v>296</v>
      </c>
      <c r="C7" s="26" t="s">
        <v>297</v>
      </c>
      <c r="D7" s="26" t="s">
        <v>461</v>
      </c>
      <c r="E7" s="26" t="s">
        <v>1301</v>
      </c>
    </row>
    <row r="8" spans="1:5" ht="11.25">
      <c r="A8" s="26" t="s">
        <v>286</v>
      </c>
      <c r="B8" s="26" t="s">
        <v>298</v>
      </c>
      <c r="C8" s="26" t="s">
        <v>299</v>
      </c>
      <c r="D8" s="26" t="s">
        <v>497</v>
      </c>
      <c r="E8" s="26" t="s">
        <v>1302</v>
      </c>
    </row>
    <row r="9" spans="1:5" ht="11.25">
      <c r="A9" s="26" t="s">
        <v>286</v>
      </c>
      <c r="B9" s="26" t="s">
        <v>300</v>
      </c>
      <c r="C9" s="26" t="s">
        <v>301</v>
      </c>
      <c r="D9" s="26" t="s">
        <v>521</v>
      </c>
      <c r="E9" s="26" t="s">
        <v>1303</v>
      </c>
    </row>
    <row r="10" spans="1:5" ht="11.25">
      <c r="A10" s="26" t="s">
        <v>286</v>
      </c>
      <c r="B10" s="26" t="s">
        <v>302</v>
      </c>
      <c r="C10" s="26" t="s">
        <v>303</v>
      </c>
      <c r="D10" s="26" t="s">
        <v>523</v>
      </c>
      <c r="E10" s="26" t="s">
        <v>1304</v>
      </c>
    </row>
    <row r="11" spans="1:5" ht="11.25">
      <c r="A11" s="26" t="s">
        <v>286</v>
      </c>
      <c r="B11" s="26" t="s">
        <v>304</v>
      </c>
      <c r="C11" s="26" t="s">
        <v>305</v>
      </c>
      <c r="D11" s="26" t="s">
        <v>525</v>
      </c>
      <c r="E11" s="26" t="s">
        <v>1305</v>
      </c>
    </row>
    <row r="12" spans="1:5" ht="11.25">
      <c r="A12" s="26" t="s">
        <v>286</v>
      </c>
      <c r="B12" s="26" t="s">
        <v>306</v>
      </c>
      <c r="C12" s="26" t="s">
        <v>307</v>
      </c>
      <c r="D12" s="26" t="s">
        <v>527</v>
      </c>
      <c r="E12" s="26" t="s">
        <v>1306</v>
      </c>
    </row>
    <row r="13" spans="1:5" ht="11.25">
      <c r="A13" s="26" t="s">
        <v>286</v>
      </c>
      <c r="B13" s="26" t="s">
        <v>308</v>
      </c>
      <c r="C13" s="26" t="s">
        <v>309</v>
      </c>
      <c r="D13" s="26" t="s">
        <v>562</v>
      </c>
      <c r="E13" s="26" t="s">
        <v>1307</v>
      </c>
    </row>
    <row r="14" spans="1:5" ht="11.25">
      <c r="A14" s="26" t="s">
        <v>286</v>
      </c>
      <c r="B14" s="26" t="s">
        <v>310</v>
      </c>
      <c r="C14" s="26" t="s">
        <v>311</v>
      </c>
      <c r="D14" s="26" t="s">
        <v>597</v>
      </c>
      <c r="E14" s="26" t="s">
        <v>1308</v>
      </c>
    </row>
    <row r="15" spans="1:5" ht="11.25">
      <c r="A15" s="26" t="s">
        <v>286</v>
      </c>
      <c r="B15" s="26" t="s">
        <v>312</v>
      </c>
      <c r="C15" s="26" t="s">
        <v>313</v>
      </c>
      <c r="D15" s="26" t="s">
        <v>621</v>
      </c>
      <c r="E15" s="26" t="s">
        <v>1309</v>
      </c>
    </row>
    <row r="16" spans="1:5" ht="11.25">
      <c r="A16" s="26" t="s">
        <v>286</v>
      </c>
      <c r="B16" s="26" t="s">
        <v>314</v>
      </c>
      <c r="C16" s="26" t="s">
        <v>315</v>
      </c>
      <c r="D16" s="26" t="s">
        <v>655</v>
      </c>
      <c r="E16" s="26" t="s">
        <v>1310</v>
      </c>
    </row>
    <row r="17" spans="1:5" ht="11.25">
      <c r="A17" s="26" t="s">
        <v>286</v>
      </c>
      <c r="B17" s="26" t="s">
        <v>316</v>
      </c>
      <c r="C17" s="26" t="s">
        <v>317</v>
      </c>
      <c r="D17" s="26" t="s">
        <v>684</v>
      </c>
      <c r="E17" s="26" t="s">
        <v>1311</v>
      </c>
    </row>
    <row r="18" spans="1:5" ht="11.25">
      <c r="A18" s="26" t="s">
        <v>286</v>
      </c>
      <c r="B18" s="26" t="s">
        <v>318</v>
      </c>
      <c r="C18" s="26" t="s">
        <v>319</v>
      </c>
      <c r="D18" s="26" t="s">
        <v>732</v>
      </c>
      <c r="E18" s="26" t="s">
        <v>1312</v>
      </c>
    </row>
    <row r="19" spans="1:5" ht="11.25">
      <c r="A19" s="26" t="s">
        <v>286</v>
      </c>
      <c r="B19" s="26" t="s">
        <v>320</v>
      </c>
      <c r="C19" s="26" t="s">
        <v>321</v>
      </c>
      <c r="D19" s="26" t="s">
        <v>764</v>
      </c>
      <c r="E19" s="26" t="s">
        <v>1313</v>
      </c>
    </row>
    <row r="20" spans="1:5" ht="11.25">
      <c r="A20" s="26" t="s">
        <v>286</v>
      </c>
      <c r="B20" s="26" t="s">
        <v>322</v>
      </c>
      <c r="C20" s="26" t="s">
        <v>323</v>
      </c>
      <c r="D20" s="26" t="s">
        <v>796</v>
      </c>
      <c r="E20" s="26" t="s">
        <v>1314</v>
      </c>
    </row>
    <row r="21" spans="1:5" ht="11.25">
      <c r="A21" s="26" t="s">
        <v>286</v>
      </c>
      <c r="B21" s="26" t="s">
        <v>324</v>
      </c>
      <c r="C21" s="26" t="s">
        <v>325</v>
      </c>
      <c r="D21" s="26" t="s">
        <v>839</v>
      </c>
      <c r="E21" s="26" t="s">
        <v>1315</v>
      </c>
    </row>
    <row r="22" spans="1:5" ht="11.25">
      <c r="A22" s="26" t="s">
        <v>286</v>
      </c>
      <c r="B22" s="26" t="s">
        <v>326</v>
      </c>
      <c r="C22" s="26" t="s">
        <v>327</v>
      </c>
      <c r="D22" s="26" t="s">
        <v>866</v>
      </c>
      <c r="E22" s="26" t="s">
        <v>1316</v>
      </c>
    </row>
    <row r="23" spans="1:5" ht="11.25">
      <c r="A23" s="26" t="s">
        <v>286</v>
      </c>
      <c r="B23" s="26" t="s">
        <v>328</v>
      </c>
      <c r="C23" s="26" t="s">
        <v>329</v>
      </c>
      <c r="D23" s="26" t="s">
        <v>905</v>
      </c>
      <c r="E23" s="26" t="s">
        <v>1317</v>
      </c>
    </row>
    <row r="24" spans="1:5" ht="11.25">
      <c r="A24" s="26" t="s">
        <v>286</v>
      </c>
      <c r="B24" s="26" t="s">
        <v>330</v>
      </c>
      <c r="C24" s="26" t="s">
        <v>331</v>
      </c>
      <c r="D24" s="26" t="s">
        <v>935</v>
      </c>
      <c r="E24" s="26" t="s">
        <v>1318</v>
      </c>
    </row>
    <row r="25" spans="1:5" ht="11.25">
      <c r="A25" s="26" t="s">
        <v>286</v>
      </c>
      <c r="B25" s="26" t="s">
        <v>332</v>
      </c>
      <c r="C25" s="26" t="s">
        <v>333</v>
      </c>
      <c r="D25" s="26" t="s">
        <v>968</v>
      </c>
      <c r="E25" s="26" t="s">
        <v>1319</v>
      </c>
    </row>
    <row r="26" spans="1:5" ht="11.25">
      <c r="A26" s="26" t="s">
        <v>334</v>
      </c>
      <c r="B26" s="26" t="s">
        <v>336</v>
      </c>
      <c r="C26" s="26" t="s">
        <v>337</v>
      </c>
      <c r="D26" s="26" t="s">
        <v>990</v>
      </c>
      <c r="E26" s="26" t="s">
        <v>1320</v>
      </c>
    </row>
    <row r="27" spans="1:5" ht="11.25">
      <c r="A27" s="26" t="s">
        <v>334</v>
      </c>
      <c r="B27" s="26" t="s">
        <v>334</v>
      </c>
      <c r="C27" s="26" t="s">
        <v>335</v>
      </c>
      <c r="D27" s="26" t="s">
        <v>1008</v>
      </c>
      <c r="E27" s="26" t="s">
        <v>1321</v>
      </c>
    </row>
    <row r="28" spans="1:5" ht="11.25">
      <c r="A28" s="26" t="s">
        <v>334</v>
      </c>
      <c r="B28" s="26" t="s">
        <v>338</v>
      </c>
      <c r="C28" s="26" t="s">
        <v>339</v>
      </c>
      <c r="D28" s="26" t="s">
        <v>1042</v>
      </c>
      <c r="E28" s="26" t="s">
        <v>1322</v>
      </c>
    </row>
    <row r="29" spans="1:5" ht="11.25">
      <c r="A29" s="26" t="s">
        <v>334</v>
      </c>
      <c r="B29" s="26" t="s">
        <v>340</v>
      </c>
      <c r="C29" s="26" t="s">
        <v>341</v>
      </c>
      <c r="D29" s="26" t="s">
        <v>1075</v>
      </c>
      <c r="E29" s="26" t="s">
        <v>1323</v>
      </c>
    </row>
    <row r="30" spans="1:5" ht="11.25">
      <c r="A30" s="26" t="s">
        <v>334</v>
      </c>
      <c r="B30" s="26" t="s">
        <v>342</v>
      </c>
      <c r="C30" s="26" t="s">
        <v>343</v>
      </c>
      <c r="D30" s="26" t="s">
        <v>1099</v>
      </c>
      <c r="E30" s="26" t="s">
        <v>1324</v>
      </c>
    </row>
    <row r="31" spans="1:5" ht="11.25">
      <c r="A31" s="26" t="s">
        <v>334</v>
      </c>
      <c r="B31" s="26" t="s">
        <v>344</v>
      </c>
      <c r="C31" s="26" t="s">
        <v>345</v>
      </c>
      <c r="D31" s="26" t="s">
        <v>1135</v>
      </c>
      <c r="E31" s="26" t="s">
        <v>1325</v>
      </c>
    </row>
    <row r="32" spans="1:5" ht="11.25">
      <c r="A32" s="26" t="s">
        <v>334</v>
      </c>
      <c r="B32" s="26" t="s">
        <v>346</v>
      </c>
      <c r="C32" s="26" t="s">
        <v>347</v>
      </c>
      <c r="D32" s="26" t="s">
        <v>1165</v>
      </c>
      <c r="E32" s="26" t="s">
        <v>1326</v>
      </c>
    </row>
    <row r="33" spans="1:5" ht="11.25">
      <c r="A33" s="26" t="s">
        <v>334</v>
      </c>
      <c r="B33" s="26" t="s">
        <v>312</v>
      </c>
      <c r="C33" s="26" t="s">
        <v>348</v>
      </c>
      <c r="D33" s="26" t="s">
        <v>1211</v>
      </c>
      <c r="E33" s="26" t="s">
        <v>1327</v>
      </c>
    </row>
    <row r="34" spans="1:5" ht="11.25">
      <c r="A34" s="26" t="s">
        <v>334</v>
      </c>
      <c r="B34" s="26" t="s">
        <v>349</v>
      </c>
      <c r="C34" s="26" t="s">
        <v>350</v>
      </c>
      <c r="D34" s="26" t="s">
        <v>1236</v>
      </c>
      <c r="E34" s="26" t="s">
        <v>1328</v>
      </c>
    </row>
    <row r="35" spans="1:5" ht="11.25">
      <c r="A35" s="26" t="s">
        <v>334</v>
      </c>
      <c r="B35" s="26" t="s">
        <v>351</v>
      </c>
      <c r="C35" s="26" t="s">
        <v>352</v>
      </c>
      <c r="D35" s="26" t="s">
        <v>1269</v>
      </c>
      <c r="E35" s="26" t="s">
        <v>1329</v>
      </c>
    </row>
    <row r="36" spans="1:3" ht="11.25">
      <c r="A36" s="26" t="s">
        <v>334</v>
      </c>
      <c r="B36" s="26" t="s">
        <v>353</v>
      </c>
      <c r="C36" s="26" t="s">
        <v>354</v>
      </c>
    </row>
    <row r="37" spans="1:3" ht="11.25">
      <c r="A37" s="26" t="s">
        <v>334</v>
      </c>
      <c r="B37" s="26" t="s">
        <v>355</v>
      </c>
      <c r="C37" s="26" t="s">
        <v>356</v>
      </c>
    </row>
    <row r="38" spans="1:3" ht="11.25">
      <c r="A38" s="26" t="s">
        <v>334</v>
      </c>
      <c r="B38" s="26" t="s">
        <v>357</v>
      </c>
      <c r="C38" s="26" t="s">
        <v>358</v>
      </c>
    </row>
    <row r="39" spans="1:3" ht="11.25">
      <c r="A39" s="26" t="s">
        <v>334</v>
      </c>
      <c r="B39" s="26" t="s">
        <v>359</v>
      </c>
      <c r="C39" s="26" t="s">
        <v>360</v>
      </c>
    </row>
    <row r="40" spans="1:3" ht="11.25">
      <c r="A40" s="26" t="s">
        <v>334</v>
      </c>
      <c r="B40" s="26" t="s">
        <v>361</v>
      </c>
      <c r="C40" s="26" t="s">
        <v>362</v>
      </c>
    </row>
    <row r="41" spans="1:3" ht="11.25">
      <c r="A41" s="26" t="s">
        <v>334</v>
      </c>
      <c r="B41" s="26" t="s">
        <v>363</v>
      </c>
      <c r="C41" s="26" t="s">
        <v>364</v>
      </c>
    </row>
    <row r="42" spans="1:3" ht="11.25">
      <c r="A42" s="26" t="s">
        <v>334</v>
      </c>
      <c r="B42" s="26" t="s">
        <v>365</v>
      </c>
      <c r="C42" s="26" t="s">
        <v>366</v>
      </c>
    </row>
    <row r="43" spans="1:3" ht="11.25">
      <c r="A43" s="26" t="s">
        <v>334</v>
      </c>
      <c r="B43" s="26" t="s">
        <v>367</v>
      </c>
      <c r="C43" s="26" t="s">
        <v>368</v>
      </c>
    </row>
    <row r="44" spans="1:3" ht="11.25">
      <c r="A44" s="26" t="s">
        <v>334</v>
      </c>
      <c r="B44" s="26" t="s">
        <v>369</v>
      </c>
      <c r="C44" s="26" t="s">
        <v>370</v>
      </c>
    </row>
    <row r="45" spans="1:3" ht="11.25">
      <c r="A45" s="26" t="s">
        <v>334</v>
      </c>
      <c r="B45" s="26" t="s">
        <v>371</v>
      </c>
      <c r="C45" s="26" t="s">
        <v>372</v>
      </c>
    </row>
    <row r="46" spans="1:3" ht="11.25">
      <c r="A46" s="26" t="s">
        <v>373</v>
      </c>
      <c r="B46" s="26" t="s">
        <v>373</v>
      </c>
      <c r="C46" s="26" t="s">
        <v>374</v>
      </c>
    </row>
    <row r="47" spans="1:3" ht="11.25">
      <c r="A47" s="26" t="s">
        <v>373</v>
      </c>
      <c r="B47" s="26" t="s">
        <v>375</v>
      </c>
      <c r="C47" s="26" t="s">
        <v>376</v>
      </c>
    </row>
    <row r="48" spans="1:3" ht="11.25">
      <c r="A48" s="26" t="s">
        <v>373</v>
      </c>
      <c r="B48" s="26" t="s">
        <v>377</v>
      </c>
      <c r="C48" s="26" t="s">
        <v>378</v>
      </c>
    </row>
    <row r="49" spans="1:3" ht="11.25">
      <c r="A49" s="26" t="s">
        <v>373</v>
      </c>
      <c r="B49" s="26" t="s">
        <v>379</v>
      </c>
      <c r="C49" s="26" t="s">
        <v>380</v>
      </c>
    </row>
    <row r="50" spans="1:3" ht="11.25">
      <c r="A50" s="26" t="s">
        <v>373</v>
      </c>
      <c r="B50" s="26" t="s">
        <v>381</v>
      </c>
      <c r="C50" s="26" t="s">
        <v>382</v>
      </c>
    </row>
    <row r="51" spans="1:3" ht="11.25">
      <c r="A51" s="26" t="s">
        <v>373</v>
      </c>
      <c r="B51" s="26" t="s">
        <v>383</v>
      </c>
      <c r="C51" s="26" t="s">
        <v>384</v>
      </c>
    </row>
    <row r="52" spans="1:3" ht="11.25">
      <c r="A52" s="26" t="s">
        <v>373</v>
      </c>
      <c r="B52" s="26" t="s">
        <v>385</v>
      </c>
      <c r="C52" s="26" t="s">
        <v>386</v>
      </c>
    </row>
    <row r="53" spans="1:3" ht="11.25">
      <c r="A53" s="26" t="s">
        <v>373</v>
      </c>
      <c r="B53" s="26" t="s">
        <v>387</v>
      </c>
      <c r="C53" s="26" t="s">
        <v>388</v>
      </c>
    </row>
    <row r="54" spans="1:3" ht="11.25">
      <c r="A54" s="26" t="s">
        <v>373</v>
      </c>
      <c r="B54" s="26" t="s">
        <v>389</v>
      </c>
      <c r="C54" s="26" t="s">
        <v>390</v>
      </c>
    </row>
    <row r="55" spans="1:3" ht="11.25">
      <c r="A55" s="26" t="s">
        <v>373</v>
      </c>
      <c r="B55" s="26" t="s">
        <v>391</v>
      </c>
      <c r="C55" s="26" t="s">
        <v>392</v>
      </c>
    </row>
    <row r="56" spans="1:3" ht="11.25">
      <c r="A56" s="26" t="s">
        <v>373</v>
      </c>
      <c r="B56" s="26" t="s">
        <v>393</v>
      </c>
      <c r="C56" s="26" t="s">
        <v>394</v>
      </c>
    </row>
    <row r="57" spans="1:3" ht="11.25">
      <c r="A57" s="26" t="s">
        <v>373</v>
      </c>
      <c r="B57" s="26" t="s">
        <v>395</v>
      </c>
      <c r="C57" s="26" t="s">
        <v>396</v>
      </c>
    </row>
    <row r="58" spans="1:3" ht="11.25">
      <c r="A58" s="26" t="s">
        <v>373</v>
      </c>
      <c r="B58" s="26" t="s">
        <v>397</v>
      </c>
      <c r="C58" s="26" t="s">
        <v>398</v>
      </c>
    </row>
    <row r="59" spans="1:3" ht="11.25">
      <c r="A59" s="26" t="s">
        <v>373</v>
      </c>
      <c r="B59" s="26" t="s">
        <v>399</v>
      </c>
      <c r="C59" s="26" t="s">
        <v>400</v>
      </c>
    </row>
    <row r="60" spans="1:3" ht="11.25">
      <c r="A60" s="26" t="s">
        <v>373</v>
      </c>
      <c r="B60" s="26" t="s">
        <v>401</v>
      </c>
      <c r="C60" s="26" t="s">
        <v>402</v>
      </c>
    </row>
    <row r="61" spans="1:3" ht="11.25">
      <c r="A61" s="26" t="s">
        <v>403</v>
      </c>
      <c r="B61" s="26" t="s">
        <v>294</v>
      </c>
      <c r="C61" s="26" t="s">
        <v>405</v>
      </c>
    </row>
    <row r="62" spans="1:3" ht="11.25">
      <c r="A62" s="26" t="s">
        <v>403</v>
      </c>
      <c r="B62" s="26" t="s">
        <v>403</v>
      </c>
      <c r="C62" s="26" t="s">
        <v>404</v>
      </c>
    </row>
    <row r="63" spans="1:3" ht="11.25">
      <c r="A63" s="26" t="s">
        <v>403</v>
      </c>
      <c r="B63" s="26" t="s">
        <v>406</v>
      </c>
      <c r="C63" s="26" t="s">
        <v>407</v>
      </c>
    </row>
    <row r="64" spans="1:3" ht="11.25">
      <c r="A64" s="26" t="s">
        <v>403</v>
      </c>
      <c r="B64" s="26" t="s">
        <v>298</v>
      </c>
      <c r="C64" s="26" t="s">
        <v>408</v>
      </c>
    </row>
    <row r="65" spans="1:3" ht="11.25">
      <c r="A65" s="26" t="s">
        <v>403</v>
      </c>
      <c r="B65" s="26" t="s">
        <v>409</v>
      </c>
      <c r="C65" s="26" t="s">
        <v>410</v>
      </c>
    </row>
    <row r="66" spans="1:3" ht="11.25">
      <c r="A66" s="26" t="s">
        <v>403</v>
      </c>
      <c r="B66" s="26" t="s">
        <v>411</v>
      </c>
      <c r="C66" s="26" t="s">
        <v>412</v>
      </c>
    </row>
    <row r="67" spans="1:3" ht="11.25">
      <c r="A67" s="26" t="s">
        <v>403</v>
      </c>
      <c r="B67" s="26" t="s">
        <v>413</v>
      </c>
      <c r="C67" s="26" t="s">
        <v>414</v>
      </c>
    </row>
    <row r="68" spans="1:3" ht="11.25">
      <c r="A68" s="26" t="s">
        <v>403</v>
      </c>
      <c r="B68" s="26" t="s">
        <v>415</v>
      </c>
      <c r="C68" s="26" t="s">
        <v>416</v>
      </c>
    </row>
    <row r="69" spans="1:3" ht="11.25">
      <c r="A69" s="26" t="s">
        <v>403</v>
      </c>
      <c r="B69" s="26" t="s">
        <v>417</v>
      </c>
      <c r="C69" s="26" t="s">
        <v>418</v>
      </c>
    </row>
    <row r="70" spans="1:3" ht="11.25">
      <c r="A70" s="26" t="s">
        <v>403</v>
      </c>
      <c r="B70" s="26" t="s">
        <v>419</v>
      </c>
      <c r="C70" s="26" t="s">
        <v>420</v>
      </c>
    </row>
    <row r="71" spans="1:3" ht="11.25">
      <c r="A71" s="26" t="s">
        <v>403</v>
      </c>
      <c r="B71" s="26" t="s">
        <v>421</v>
      </c>
      <c r="C71" s="26" t="s">
        <v>422</v>
      </c>
    </row>
    <row r="72" spans="1:3" ht="11.25">
      <c r="A72" s="26" t="s">
        <v>403</v>
      </c>
      <c r="B72" s="26" t="s">
        <v>423</v>
      </c>
      <c r="C72" s="26" t="s">
        <v>424</v>
      </c>
    </row>
    <row r="73" spans="1:3" ht="11.25">
      <c r="A73" s="26" t="s">
        <v>403</v>
      </c>
      <c r="B73" s="26" t="s">
        <v>425</v>
      </c>
      <c r="C73" s="26" t="s">
        <v>426</v>
      </c>
    </row>
    <row r="74" spans="1:3" ht="11.25">
      <c r="A74" s="26" t="s">
        <v>403</v>
      </c>
      <c r="B74" s="26" t="s">
        <v>427</v>
      </c>
      <c r="C74" s="26" t="s">
        <v>428</v>
      </c>
    </row>
    <row r="75" spans="1:3" ht="11.25">
      <c r="A75" s="26" t="s">
        <v>403</v>
      </c>
      <c r="B75" s="26" t="s">
        <v>429</v>
      </c>
      <c r="C75" s="26" t="s">
        <v>430</v>
      </c>
    </row>
    <row r="76" spans="1:3" ht="11.25">
      <c r="A76" s="26" t="s">
        <v>403</v>
      </c>
      <c r="B76" s="26" t="s">
        <v>431</v>
      </c>
      <c r="C76" s="26" t="s">
        <v>432</v>
      </c>
    </row>
    <row r="77" spans="1:3" ht="11.25">
      <c r="A77" s="26" t="s">
        <v>403</v>
      </c>
      <c r="B77" s="26" t="s">
        <v>433</v>
      </c>
      <c r="C77" s="26" t="s">
        <v>434</v>
      </c>
    </row>
    <row r="78" spans="1:3" ht="11.25">
      <c r="A78" s="26" t="s">
        <v>435</v>
      </c>
      <c r="B78" s="26" t="s">
        <v>435</v>
      </c>
      <c r="C78" s="26" t="s">
        <v>436</v>
      </c>
    </row>
    <row r="79" spans="1:3" ht="11.25">
      <c r="A79" s="26" t="s">
        <v>435</v>
      </c>
      <c r="B79" s="26" t="s">
        <v>437</v>
      </c>
      <c r="C79" s="26" t="s">
        <v>438</v>
      </c>
    </row>
    <row r="80" spans="1:3" ht="11.25">
      <c r="A80" s="26" t="s">
        <v>435</v>
      </c>
      <c r="B80" s="26" t="s">
        <v>439</v>
      </c>
      <c r="C80" s="26" t="s">
        <v>440</v>
      </c>
    </row>
    <row r="81" spans="1:3" ht="11.25">
      <c r="A81" s="26" t="s">
        <v>435</v>
      </c>
      <c r="B81" s="26" t="s">
        <v>441</v>
      </c>
      <c r="C81" s="26" t="s">
        <v>442</v>
      </c>
    </row>
    <row r="82" spans="1:3" ht="11.25">
      <c r="A82" s="26" t="s">
        <v>435</v>
      </c>
      <c r="B82" s="26" t="s">
        <v>443</v>
      </c>
      <c r="C82" s="26" t="s">
        <v>444</v>
      </c>
    </row>
    <row r="83" spans="1:3" ht="11.25">
      <c r="A83" s="26" t="s">
        <v>435</v>
      </c>
      <c r="B83" s="26" t="s">
        <v>445</v>
      </c>
      <c r="C83" s="26" t="s">
        <v>446</v>
      </c>
    </row>
    <row r="84" spans="1:3" ht="11.25">
      <c r="A84" s="26" t="s">
        <v>435</v>
      </c>
      <c r="B84" s="26" t="s">
        <v>447</v>
      </c>
      <c r="C84" s="26" t="s">
        <v>448</v>
      </c>
    </row>
    <row r="85" spans="1:3" ht="11.25">
      <c r="A85" s="26" t="s">
        <v>435</v>
      </c>
      <c r="B85" s="26" t="s">
        <v>449</v>
      </c>
      <c r="C85" s="26" t="s">
        <v>450</v>
      </c>
    </row>
    <row r="86" spans="1:3" ht="11.25">
      <c r="A86" s="26" t="s">
        <v>435</v>
      </c>
      <c r="B86" s="26" t="s">
        <v>451</v>
      </c>
      <c r="C86" s="26" t="s">
        <v>452</v>
      </c>
    </row>
    <row r="87" spans="1:3" ht="11.25">
      <c r="A87" s="26" t="s">
        <v>435</v>
      </c>
      <c r="B87" s="26" t="s">
        <v>453</v>
      </c>
      <c r="C87" s="26" t="s">
        <v>454</v>
      </c>
    </row>
    <row r="88" spans="1:3" ht="11.25">
      <c r="A88" s="26" t="s">
        <v>435</v>
      </c>
      <c r="B88" s="26" t="s">
        <v>455</v>
      </c>
      <c r="C88" s="26" t="s">
        <v>456</v>
      </c>
    </row>
    <row r="89" spans="1:3" ht="11.25">
      <c r="A89" s="26" t="s">
        <v>435</v>
      </c>
      <c r="B89" s="26" t="s">
        <v>457</v>
      </c>
      <c r="C89" s="26" t="s">
        <v>458</v>
      </c>
    </row>
    <row r="90" spans="1:3" ht="11.25">
      <c r="A90" s="26" t="s">
        <v>435</v>
      </c>
      <c r="B90" s="26" t="s">
        <v>459</v>
      </c>
      <c r="C90" s="26" t="s">
        <v>460</v>
      </c>
    </row>
    <row r="91" spans="1:3" ht="11.25">
      <c r="A91" s="26" t="s">
        <v>461</v>
      </c>
      <c r="B91" s="26" t="s">
        <v>463</v>
      </c>
      <c r="C91" s="26" t="s">
        <v>464</v>
      </c>
    </row>
    <row r="92" spans="1:3" ht="11.25">
      <c r="A92" s="26" t="s">
        <v>461</v>
      </c>
      <c r="B92" s="26" t="s">
        <v>465</v>
      </c>
      <c r="C92" s="26" t="s">
        <v>466</v>
      </c>
    </row>
    <row r="93" spans="1:3" ht="11.25">
      <c r="A93" s="26" t="s">
        <v>461</v>
      </c>
      <c r="B93" s="26" t="s">
        <v>467</v>
      </c>
      <c r="C93" s="26" t="s">
        <v>468</v>
      </c>
    </row>
    <row r="94" spans="1:3" ht="11.25">
      <c r="A94" s="26" t="s">
        <v>461</v>
      </c>
      <c r="B94" s="26" t="s">
        <v>469</v>
      </c>
      <c r="C94" s="26" t="s">
        <v>470</v>
      </c>
    </row>
    <row r="95" spans="1:3" ht="11.25">
      <c r="A95" s="26" t="s">
        <v>461</v>
      </c>
      <c r="B95" s="26" t="s">
        <v>471</v>
      </c>
      <c r="C95" s="26" t="s">
        <v>472</v>
      </c>
    </row>
    <row r="96" spans="1:3" ht="11.25">
      <c r="A96" s="26" t="s">
        <v>461</v>
      </c>
      <c r="B96" s="26" t="s">
        <v>461</v>
      </c>
      <c r="C96" s="26" t="s">
        <v>462</v>
      </c>
    </row>
    <row r="97" spans="1:3" ht="11.25">
      <c r="A97" s="26" t="s">
        <v>461</v>
      </c>
      <c r="B97" s="26" t="s">
        <v>473</v>
      </c>
      <c r="C97" s="26" t="s">
        <v>474</v>
      </c>
    </row>
    <row r="98" spans="1:3" ht="11.25">
      <c r="A98" s="26" t="s">
        <v>461</v>
      </c>
      <c r="B98" s="26" t="s">
        <v>475</v>
      </c>
      <c r="C98" s="26" t="s">
        <v>476</v>
      </c>
    </row>
    <row r="99" spans="1:3" ht="11.25">
      <c r="A99" s="26" t="s">
        <v>461</v>
      </c>
      <c r="B99" s="26" t="s">
        <v>477</v>
      </c>
      <c r="C99" s="26" t="s">
        <v>478</v>
      </c>
    </row>
    <row r="100" spans="1:3" ht="11.25">
      <c r="A100" s="26" t="s">
        <v>461</v>
      </c>
      <c r="B100" s="26" t="s">
        <v>479</v>
      </c>
      <c r="C100" s="26" t="s">
        <v>480</v>
      </c>
    </row>
    <row r="101" spans="1:3" ht="11.25">
      <c r="A101" s="26" t="s">
        <v>461</v>
      </c>
      <c r="B101" s="26" t="s">
        <v>481</v>
      </c>
      <c r="C101" s="26" t="s">
        <v>482</v>
      </c>
    </row>
    <row r="102" spans="1:3" ht="11.25">
      <c r="A102" s="26" t="s">
        <v>461</v>
      </c>
      <c r="B102" s="26" t="s">
        <v>483</v>
      </c>
      <c r="C102" s="26" t="s">
        <v>484</v>
      </c>
    </row>
    <row r="103" spans="1:3" ht="11.25">
      <c r="A103" s="26" t="s">
        <v>461</v>
      </c>
      <c r="B103" s="26" t="s">
        <v>485</v>
      </c>
      <c r="C103" s="26" t="s">
        <v>486</v>
      </c>
    </row>
    <row r="104" spans="1:3" ht="11.25">
      <c r="A104" s="26" t="s">
        <v>461</v>
      </c>
      <c r="B104" s="26" t="s">
        <v>487</v>
      </c>
      <c r="C104" s="26" t="s">
        <v>488</v>
      </c>
    </row>
    <row r="105" spans="1:3" ht="11.25">
      <c r="A105" s="26" t="s">
        <v>461</v>
      </c>
      <c r="B105" s="26" t="s">
        <v>489</v>
      </c>
      <c r="C105" s="26" t="s">
        <v>490</v>
      </c>
    </row>
    <row r="106" spans="1:3" ht="11.25">
      <c r="A106" s="26" t="s">
        <v>461</v>
      </c>
      <c r="B106" s="26" t="s">
        <v>491</v>
      </c>
      <c r="C106" s="26" t="s">
        <v>492</v>
      </c>
    </row>
    <row r="107" spans="1:3" ht="11.25">
      <c r="A107" s="26" t="s">
        <v>461</v>
      </c>
      <c r="B107" s="26" t="s">
        <v>493</v>
      </c>
      <c r="C107" s="26" t="s">
        <v>494</v>
      </c>
    </row>
    <row r="108" spans="1:3" ht="11.25">
      <c r="A108" s="26" t="s">
        <v>461</v>
      </c>
      <c r="B108" s="26" t="s">
        <v>495</v>
      </c>
      <c r="C108" s="26" t="s">
        <v>496</v>
      </c>
    </row>
    <row r="109" spans="1:3" ht="11.25">
      <c r="A109" s="26" t="s">
        <v>497</v>
      </c>
      <c r="B109" s="26" t="s">
        <v>499</v>
      </c>
      <c r="C109" s="26" t="s">
        <v>500</v>
      </c>
    </row>
    <row r="110" spans="1:3" ht="11.25">
      <c r="A110" s="26" t="s">
        <v>497</v>
      </c>
      <c r="B110" s="26" t="s">
        <v>501</v>
      </c>
      <c r="C110" s="26" t="s">
        <v>502</v>
      </c>
    </row>
    <row r="111" spans="1:3" ht="11.25">
      <c r="A111" s="26" t="s">
        <v>497</v>
      </c>
      <c r="B111" s="26" t="s">
        <v>497</v>
      </c>
      <c r="C111" s="26" t="s">
        <v>498</v>
      </c>
    </row>
    <row r="112" spans="1:3" ht="11.25">
      <c r="A112" s="26" t="s">
        <v>497</v>
      </c>
      <c r="B112" s="26" t="s">
        <v>503</v>
      </c>
      <c r="C112" s="26" t="s">
        <v>504</v>
      </c>
    </row>
    <row r="113" spans="1:3" ht="11.25">
      <c r="A113" s="26" t="s">
        <v>497</v>
      </c>
      <c r="B113" s="26" t="s">
        <v>505</v>
      </c>
      <c r="C113" s="26" t="s">
        <v>506</v>
      </c>
    </row>
    <row r="114" spans="1:3" ht="11.25">
      <c r="A114" s="26" t="s">
        <v>497</v>
      </c>
      <c r="B114" s="26" t="s">
        <v>507</v>
      </c>
      <c r="C114" s="26" t="s">
        <v>508</v>
      </c>
    </row>
    <row r="115" spans="1:3" ht="11.25">
      <c r="A115" s="26" t="s">
        <v>497</v>
      </c>
      <c r="B115" s="26" t="s">
        <v>509</v>
      </c>
      <c r="C115" s="26" t="s">
        <v>510</v>
      </c>
    </row>
    <row r="116" spans="1:3" ht="11.25">
      <c r="A116" s="26" t="s">
        <v>497</v>
      </c>
      <c r="B116" s="26" t="s">
        <v>511</v>
      </c>
      <c r="C116" s="26" t="s">
        <v>512</v>
      </c>
    </row>
    <row r="117" spans="1:3" ht="11.25">
      <c r="A117" s="26" t="s">
        <v>497</v>
      </c>
      <c r="B117" s="26" t="s">
        <v>513</v>
      </c>
      <c r="C117" s="26" t="s">
        <v>514</v>
      </c>
    </row>
    <row r="118" spans="1:3" ht="11.25">
      <c r="A118" s="26" t="s">
        <v>497</v>
      </c>
      <c r="B118" s="26" t="s">
        <v>515</v>
      </c>
      <c r="C118" s="26" t="s">
        <v>516</v>
      </c>
    </row>
    <row r="119" spans="1:3" ht="11.25">
      <c r="A119" s="26" t="s">
        <v>497</v>
      </c>
      <c r="B119" s="26" t="s">
        <v>517</v>
      </c>
      <c r="C119" s="26" t="s">
        <v>518</v>
      </c>
    </row>
    <row r="120" spans="1:3" ht="11.25">
      <c r="A120" s="26" t="s">
        <v>497</v>
      </c>
      <c r="B120" s="26" t="s">
        <v>519</v>
      </c>
      <c r="C120" s="26" t="s">
        <v>520</v>
      </c>
    </row>
    <row r="121" spans="1:3" ht="11.25">
      <c r="A121" s="26" t="s">
        <v>521</v>
      </c>
      <c r="B121" s="26" t="s">
        <v>521</v>
      </c>
      <c r="C121" s="26" t="s">
        <v>522</v>
      </c>
    </row>
    <row r="122" spans="1:3" ht="11.25">
      <c r="A122" s="26" t="s">
        <v>523</v>
      </c>
      <c r="B122" s="26" t="s">
        <v>523</v>
      </c>
      <c r="C122" s="26" t="s">
        <v>524</v>
      </c>
    </row>
    <row r="123" spans="1:3" ht="11.25">
      <c r="A123" s="26" t="s">
        <v>525</v>
      </c>
      <c r="B123" s="26" t="s">
        <v>525</v>
      </c>
      <c r="C123" s="26" t="s">
        <v>526</v>
      </c>
    </row>
    <row r="124" spans="1:3" ht="11.25">
      <c r="A124" s="26" t="s">
        <v>527</v>
      </c>
      <c r="B124" s="26" t="s">
        <v>529</v>
      </c>
      <c r="C124" s="26" t="s">
        <v>530</v>
      </c>
    </row>
    <row r="125" spans="1:3" ht="11.25">
      <c r="A125" s="26" t="s">
        <v>527</v>
      </c>
      <c r="B125" s="26" t="s">
        <v>531</v>
      </c>
      <c r="C125" s="26" t="s">
        <v>532</v>
      </c>
    </row>
    <row r="126" spans="1:3" ht="11.25">
      <c r="A126" s="26" t="s">
        <v>527</v>
      </c>
      <c r="B126" s="26" t="s">
        <v>298</v>
      </c>
      <c r="C126" s="26" t="s">
        <v>533</v>
      </c>
    </row>
    <row r="127" spans="1:3" ht="11.25">
      <c r="A127" s="26" t="s">
        <v>527</v>
      </c>
      <c r="B127" s="26" t="s">
        <v>534</v>
      </c>
      <c r="C127" s="26" t="s">
        <v>535</v>
      </c>
    </row>
    <row r="128" spans="1:3" ht="11.25">
      <c r="A128" s="26" t="s">
        <v>527</v>
      </c>
      <c r="B128" s="26" t="s">
        <v>527</v>
      </c>
      <c r="C128" s="26" t="s">
        <v>528</v>
      </c>
    </row>
    <row r="129" spans="1:3" ht="11.25">
      <c r="A129" s="26" t="s">
        <v>527</v>
      </c>
      <c r="B129" s="26" t="s">
        <v>536</v>
      </c>
      <c r="C129" s="26" t="s">
        <v>537</v>
      </c>
    </row>
    <row r="130" spans="1:3" ht="11.25">
      <c r="A130" s="26" t="s">
        <v>527</v>
      </c>
      <c r="B130" s="26" t="s">
        <v>538</v>
      </c>
      <c r="C130" s="26" t="s">
        <v>539</v>
      </c>
    </row>
    <row r="131" spans="1:3" ht="11.25">
      <c r="A131" s="26" t="s">
        <v>527</v>
      </c>
      <c r="B131" s="26" t="s">
        <v>540</v>
      </c>
      <c r="C131" s="26" t="s">
        <v>541</v>
      </c>
    </row>
    <row r="132" spans="1:3" ht="11.25">
      <c r="A132" s="26" t="s">
        <v>527</v>
      </c>
      <c r="B132" s="26" t="s">
        <v>542</v>
      </c>
      <c r="C132" s="26" t="s">
        <v>543</v>
      </c>
    </row>
    <row r="133" spans="1:3" ht="11.25">
      <c r="A133" s="26" t="s">
        <v>527</v>
      </c>
      <c r="B133" s="26" t="s">
        <v>544</v>
      </c>
      <c r="C133" s="26" t="s">
        <v>545</v>
      </c>
    </row>
    <row r="134" spans="1:3" ht="11.25">
      <c r="A134" s="26" t="s">
        <v>527</v>
      </c>
      <c r="B134" s="26" t="s">
        <v>546</v>
      </c>
      <c r="C134" s="26" t="s">
        <v>547</v>
      </c>
    </row>
    <row r="135" spans="1:3" ht="11.25">
      <c r="A135" s="26" t="s">
        <v>527</v>
      </c>
      <c r="B135" s="26" t="s">
        <v>548</v>
      </c>
      <c r="C135" s="26" t="s">
        <v>549</v>
      </c>
    </row>
    <row r="136" spans="1:3" ht="11.25">
      <c r="A136" s="26" t="s">
        <v>527</v>
      </c>
      <c r="B136" s="26" t="s">
        <v>550</v>
      </c>
      <c r="C136" s="26" t="s">
        <v>551</v>
      </c>
    </row>
    <row r="137" spans="1:3" ht="11.25">
      <c r="A137" s="26" t="s">
        <v>527</v>
      </c>
      <c r="B137" s="26" t="s">
        <v>552</v>
      </c>
      <c r="C137" s="26" t="s">
        <v>553</v>
      </c>
    </row>
    <row r="138" spans="1:3" ht="11.25">
      <c r="A138" s="26" t="s">
        <v>527</v>
      </c>
      <c r="B138" s="26" t="s">
        <v>554</v>
      </c>
      <c r="C138" s="26" t="s">
        <v>555</v>
      </c>
    </row>
    <row r="139" spans="1:3" ht="11.25">
      <c r="A139" s="26" t="s">
        <v>527</v>
      </c>
      <c r="B139" s="26" t="s">
        <v>556</v>
      </c>
      <c r="C139" s="26" t="s">
        <v>557</v>
      </c>
    </row>
    <row r="140" spans="1:3" ht="11.25">
      <c r="A140" s="26" t="s">
        <v>527</v>
      </c>
      <c r="B140" s="26" t="s">
        <v>558</v>
      </c>
      <c r="C140" s="26" t="s">
        <v>559</v>
      </c>
    </row>
    <row r="141" spans="1:3" ht="11.25">
      <c r="A141" s="26" t="s">
        <v>527</v>
      </c>
      <c r="B141" s="26" t="s">
        <v>560</v>
      </c>
      <c r="C141" s="26" t="s">
        <v>561</v>
      </c>
    </row>
    <row r="142" spans="1:3" ht="11.25">
      <c r="A142" s="26" t="s">
        <v>562</v>
      </c>
      <c r="B142" s="26" t="s">
        <v>564</v>
      </c>
      <c r="C142" s="26" t="s">
        <v>565</v>
      </c>
    </row>
    <row r="143" spans="1:3" ht="11.25">
      <c r="A143" s="26" t="s">
        <v>562</v>
      </c>
      <c r="B143" s="26" t="s">
        <v>566</v>
      </c>
      <c r="C143" s="26" t="s">
        <v>567</v>
      </c>
    </row>
    <row r="144" spans="1:3" ht="11.25">
      <c r="A144" s="26" t="s">
        <v>562</v>
      </c>
      <c r="B144" s="26" t="s">
        <v>562</v>
      </c>
      <c r="C144" s="26" t="s">
        <v>563</v>
      </c>
    </row>
    <row r="145" spans="1:3" ht="11.25">
      <c r="A145" s="26" t="s">
        <v>562</v>
      </c>
      <c r="B145" s="26" t="s">
        <v>568</v>
      </c>
      <c r="C145" s="26" t="s">
        <v>569</v>
      </c>
    </row>
    <row r="146" spans="1:3" ht="11.25">
      <c r="A146" s="26" t="s">
        <v>562</v>
      </c>
      <c r="B146" s="26" t="s">
        <v>570</v>
      </c>
      <c r="C146" s="26" t="s">
        <v>571</v>
      </c>
    </row>
    <row r="147" spans="1:3" ht="11.25">
      <c r="A147" s="26" t="s">
        <v>562</v>
      </c>
      <c r="B147" s="26" t="s">
        <v>572</v>
      </c>
      <c r="C147" s="26" t="s">
        <v>573</v>
      </c>
    </row>
    <row r="148" spans="1:3" ht="11.25">
      <c r="A148" s="26" t="s">
        <v>562</v>
      </c>
      <c r="B148" s="26" t="s">
        <v>574</v>
      </c>
      <c r="C148" s="26" t="s">
        <v>575</v>
      </c>
    </row>
    <row r="149" spans="1:3" ht="11.25">
      <c r="A149" s="26" t="s">
        <v>562</v>
      </c>
      <c r="B149" s="26" t="s">
        <v>576</v>
      </c>
      <c r="C149" s="26" t="s">
        <v>577</v>
      </c>
    </row>
    <row r="150" spans="1:3" ht="11.25">
      <c r="A150" s="26" t="s">
        <v>562</v>
      </c>
      <c r="B150" s="26" t="s">
        <v>578</v>
      </c>
      <c r="C150" s="26" t="s">
        <v>579</v>
      </c>
    </row>
    <row r="151" spans="1:3" ht="11.25">
      <c r="A151" s="26" t="s">
        <v>562</v>
      </c>
      <c r="B151" s="26" t="s">
        <v>580</v>
      </c>
      <c r="C151" s="26" t="s">
        <v>581</v>
      </c>
    </row>
    <row r="152" spans="1:3" ht="11.25">
      <c r="A152" s="26" t="s">
        <v>562</v>
      </c>
      <c r="B152" s="26" t="s">
        <v>582</v>
      </c>
      <c r="C152" s="26" t="s">
        <v>583</v>
      </c>
    </row>
    <row r="153" spans="1:3" ht="11.25">
      <c r="A153" s="26" t="s">
        <v>562</v>
      </c>
      <c r="B153" s="26" t="s">
        <v>584</v>
      </c>
      <c r="C153" s="26" t="s">
        <v>585</v>
      </c>
    </row>
    <row r="154" spans="1:3" ht="11.25">
      <c r="A154" s="26" t="s">
        <v>562</v>
      </c>
      <c r="B154" s="26" t="s">
        <v>487</v>
      </c>
      <c r="C154" s="26" t="s">
        <v>586</v>
      </c>
    </row>
    <row r="155" spans="1:3" ht="11.25">
      <c r="A155" s="26" t="s">
        <v>562</v>
      </c>
      <c r="B155" s="26" t="s">
        <v>587</v>
      </c>
      <c r="C155" s="26" t="s">
        <v>588</v>
      </c>
    </row>
    <row r="156" spans="1:3" ht="11.25">
      <c r="A156" s="26" t="s">
        <v>562</v>
      </c>
      <c r="B156" s="26" t="s">
        <v>589</v>
      </c>
      <c r="C156" s="26" t="s">
        <v>590</v>
      </c>
    </row>
    <row r="157" spans="1:3" ht="11.25">
      <c r="A157" s="26" t="s">
        <v>562</v>
      </c>
      <c r="B157" s="26" t="s">
        <v>591</v>
      </c>
      <c r="C157" s="26" t="s">
        <v>592</v>
      </c>
    </row>
    <row r="158" spans="1:3" ht="11.25">
      <c r="A158" s="26" t="s">
        <v>562</v>
      </c>
      <c r="B158" s="26" t="s">
        <v>593</v>
      </c>
      <c r="C158" s="26" t="s">
        <v>594</v>
      </c>
    </row>
    <row r="159" spans="1:3" ht="11.25">
      <c r="A159" s="26" t="s">
        <v>562</v>
      </c>
      <c r="B159" s="26" t="s">
        <v>595</v>
      </c>
      <c r="C159" s="26" t="s">
        <v>596</v>
      </c>
    </row>
    <row r="160" spans="1:3" ht="11.25">
      <c r="A160" s="26" t="s">
        <v>597</v>
      </c>
      <c r="B160" s="26" t="s">
        <v>599</v>
      </c>
      <c r="C160" s="26" t="s">
        <v>600</v>
      </c>
    </row>
    <row r="161" spans="1:3" ht="11.25">
      <c r="A161" s="26" t="s">
        <v>597</v>
      </c>
      <c r="B161" s="26" t="s">
        <v>601</v>
      </c>
      <c r="C161" s="26" t="s">
        <v>602</v>
      </c>
    </row>
    <row r="162" spans="1:3" ht="11.25">
      <c r="A162" s="26" t="s">
        <v>597</v>
      </c>
      <c r="B162" s="26" t="s">
        <v>603</v>
      </c>
      <c r="C162" s="26" t="s">
        <v>604</v>
      </c>
    </row>
    <row r="163" spans="1:3" ht="11.25">
      <c r="A163" s="26" t="s">
        <v>597</v>
      </c>
      <c r="B163" s="26" t="s">
        <v>597</v>
      </c>
      <c r="C163" s="26" t="s">
        <v>598</v>
      </c>
    </row>
    <row r="164" spans="1:3" ht="11.25">
      <c r="A164" s="26" t="s">
        <v>597</v>
      </c>
      <c r="B164" s="26" t="s">
        <v>605</v>
      </c>
      <c r="C164" s="26" t="s">
        <v>606</v>
      </c>
    </row>
    <row r="165" spans="1:3" ht="11.25">
      <c r="A165" s="26" t="s">
        <v>597</v>
      </c>
      <c r="B165" s="26" t="s">
        <v>607</v>
      </c>
      <c r="C165" s="26" t="s">
        <v>608</v>
      </c>
    </row>
    <row r="166" spans="1:3" ht="11.25">
      <c r="A166" s="26" t="s">
        <v>597</v>
      </c>
      <c r="B166" s="26" t="s">
        <v>609</v>
      </c>
      <c r="C166" s="26" t="s">
        <v>610</v>
      </c>
    </row>
    <row r="167" spans="1:3" ht="11.25">
      <c r="A167" s="26" t="s">
        <v>597</v>
      </c>
      <c r="B167" s="26" t="s">
        <v>611</v>
      </c>
      <c r="C167" s="26" t="s">
        <v>612</v>
      </c>
    </row>
    <row r="168" spans="1:3" ht="11.25">
      <c r="A168" s="26" t="s">
        <v>597</v>
      </c>
      <c r="B168" s="26" t="s">
        <v>613</v>
      </c>
      <c r="C168" s="26" t="s">
        <v>614</v>
      </c>
    </row>
    <row r="169" spans="1:3" ht="11.25">
      <c r="A169" s="26" t="s">
        <v>597</v>
      </c>
      <c r="B169" s="26" t="s">
        <v>615</v>
      </c>
      <c r="C169" s="26" t="s">
        <v>616</v>
      </c>
    </row>
    <row r="170" spans="1:3" ht="11.25">
      <c r="A170" s="26" t="s">
        <v>597</v>
      </c>
      <c r="B170" s="26" t="s">
        <v>617</v>
      </c>
      <c r="C170" s="26" t="s">
        <v>618</v>
      </c>
    </row>
    <row r="171" spans="1:3" ht="11.25">
      <c r="A171" s="26" t="s">
        <v>597</v>
      </c>
      <c r="B171" s="26" t="s">
        <v>619</v>
      </c>
      <c r="C171" s="26" t="s">
        <v>620</v>
      </c>
    </row>
    <row r="172" spans="1:3" ht="11.25">
      <c r="A172" s="26" t="s">
        <v>621</v>
      </c>
      <c r="B172" s="26" t="s">
        <v>623</v>
      </c>
      <c r="C172" s="26" t="s">
        <v>624</v>
      </c>
    </row>
    <row r="173" spans="1:3" ht="11.25">
      <c r="A173" s="26" t="s">
        <v>621</v>
      </c>
      <c r="B173" s="26" t="s">
        <v>625</v>
      </c>
      <c r="C173" s="26" t="s">
        <v>626</v>
      </c>
    </row>
    <row r="174" spans="1:3" ht="11.25">
      <c r="A174" s="26" t="s">
        <v>621</v>
      </c>
      <c r="B174" s="26" t="s">
        <v>627</v>
      </c>
      <c r="C174" s="26" t="s">
        <v>628</v>
      </c>
    </row>
    <row r="175" spans="1:3" ht="11.25">
      <c r="A175" s="26" t="s">
        <v>621</v>
      </c>
      <c r="B175" s="26" t="s">
        <v>629</v>
      </c>
      <c r="C175" s="26" t="s">
        <v>630</v>
      </c>
    </row>
    <row r="176" spans="1:3" ht="11.25">
      <c r="A176" s="26" t="s">
        <v>621</v>
      </c>
      <c r="B176" s="26" t="s">
        <v>621</v>
      </c>
      <c r="C176" s="26" t="s">
        <v>622</v>
      </c>
    </row>
    <row r="177" spans="1:3" ht="11.25">
      <c r="A177" s="26" t="s">
        <v>621</v>
      </c>
      <c r="B177" s="26" t="s">
        <v>631</v>
      </c>
      <c r="C177" s="26" t="s">
        <v>632</v>
      </c>
    </row>
    <row r="178" spans="1:3" ht="11.25">
      <c r="A178" s="26" t="s">
        <v>621</v>
      </c>
      <c r="B178" s="26" t="s">
        <v>633</v>
      </c>
      <c r="C178" s="26" t="s">
        <v>634</v>
      </c>
    </row>
    <row r="179" spans="1:3" ht="11.25">
      <c r="A179" s="26" t="s">
        <v>621</v>
      </c>
      <c r="B179" s="26" t="s">
        <v>635</v>
      </c>
      <c r="C179" s="26" t="s">
        <v>636</v>
      </c>
    </row>
    <row r="180" spans="1:3" ht="11.25">
      <c r="A180" s="26" t="s">
        <v>621</v>
      </c>
      <c r="B180" s="26" t="s">
        <v>637</v>
      </c>
      <c r="C180" s="26" t="s">
        <v>638</v>
      </c>
    </row>
    <row r="181" spans="1:3" ht="11.25">
      <c r="A181" s="26" t="s">
        <v>621</v>
      </c>
      <c r="B181" s="26" t="s">
        <v>639</v>
      </c>
      <c r="C181" s="26" t="s">
        <v>640</v>
      </c>
    </row>
    <row r="182" spans="1:3" ht="11.25">
      <c r="A182" s="26" t="s">
        <v>621</v>
      </c>
      <c r="B182" s="26" t="s">
        <v>641</v>
      </c>
      <c r="C182" s="26" t="s">
        <v>642</v>
      </c>
    </row>
    <row r="183" spans="1:3" ht="11.25">
      <c r="A183" s="26" t="s">
        <v>621</v>
      </c>
      <c r="B183" s="26" t="s">
        <v>643</v>
      </c>
      <c r="C183" s="26" t="s">
        <v>644</v>
      </c>
    </row>
    <row r="184" spans="1:3" ht="11.25">
      <c r="A184" s="26" t="s">
        <v>621</v>
      </c>
      <c r="B184" s="26" t="s">
        <v>645</v>
      </c>
      <c r="C184" s="26" t="s">
        <v>646</v>
      </c>
    </row>
    <row r="185" spans="1:3" ht="11.25">
      <c r="A185" s="26" t="s">
        <v>621</v>
      </c>
      <c r="B185" s="26" t="s">
        <v>647</v>
      </c>
      <c r="C185" s="26" t="s">
        <v>648</v>
      </c>
    </row>
    <row r="186" spans="1:3" ht="11.25">
      <c r="A186" s="26" t="s">
        <v>621</v>
      </c>
      <c r="B186" s="26" t="s">
        <v>649</v>
      </c>
      <c r="C186" s="26" t="s">
        <v>650</v>
      </c>
    </row>
    <row r="187" spans="1:3" ht="11.25">
      <c r="A187" s="26" t="s">
        <v>621</v>
      </c>
      <c r="B187" s="26" t="s">
        <v>651</v>
      </c>
      <c r="C187" s="26" t="s">
        <v>652</v>
      </c>
    </row>
    <row r="188" spans="1:3" ht="11.25">
      <c r="A188" s="26" t="s">
        <v>621</v>
      </c>
      <c r="B188" s="26" t="s">
        <v>653</v>
      </c>
      <c r="C188" s="26" t="s">
        <v>654</v>
      </c>
    </row>
    <row r="189" spans="1:3" ht="11.25">
      <c r="A189" s="26" t="s">
        <v>655</v>
      </c>
      <c r="B189" s="26" t="s">
        <v>657</v>
      </c>
      <c r="C189" s="26" t="s">
        <v>658</v>
      </c>
    </row>
    <row r="190" spans="1:3" ht="11.25">
      <c r="A190" s="26" t="s">
        <v>655</v>
      </c>
      <c r="B190" s="26" t="s">
        <v>659</v>
      </c>
      <c r="C190" s="26" t="s">
        <v>660</v>
      </c>
    </row>
    <row r="191" spans="1:3" ht="11.25">
      <c r="A191" s="26" t="s">
        <v>655</v>
      </c>
      <c r="B191" s="26" t="s">
        <v>661</v>
      </c>
      <c r="C191" s="26" t="s">
        <v>662</v>
      </c>
    </row>
    <row r="192" spans="1:3" ht="11.25">
      <c r="A192" s="26" t="s">
        <v>655</v>
      </c>
      <c r="B192" s="26" t="s">
        <v>663</v>
      </c>
      <c r="C192" s="26" t="s">
        <v>664</v>
      </c>
    </row>
    <row r="193" spans="1:3" ht="11.25">
      <c r="A193" s="26" t="s">
        <v>655</v>
      </c>
      <c r="B193" s="26" t="s">
        <v>665</v>
      </c>
      <c r="C193" s="26" t="s">
        <v>666</v>
      </c>
    </row>
    <row r="194" spans="1:3" ht="11.25">
      <c r="A194" s="26" t="s">
        <v>655</v>
      </c>
      <c r="B194" s="26" t="s">
        <v>655</v>
      </c>
      <c r="C194" s="26" t="s">
        <v>656</v>
      </c>
    </row>
    <row r="195" spans="1:3" ht="11.25">
      <c r="A195" s="26" t="s">
        <v>655</v>
      </c>
      <c r="B195" s="26" t="s">
        <v>667</v>
      </c>
      <c r="C195" s="26" t="s">
        <v>668</v>
      </c>
    </row>
    <row r="196" spans="1:3" ht="11.25">
      <c r="A196" s="26" t="s">
        <v>655</v>
      </c>
      <c r="B196" s="26" t="s">
        <v>669</v>
      </c>
      <c r="C196" s="26" t="s">
        <v>670</v>
      </c>
    </row>
    <row r="197" spans="1:3" ht="11.25">
      <c r="A197" s="26" t="s">
        <v>655</v>
      </c>
      <c r="B197" s="26" t="s">
        <v>671</v>
      </c>
      <c r="C197" s="26" t="s">
        <v>672</v>
      </c>
    </row>
    <row r="198" spans="1:3" ht="11.25">
      <c r="A198" s="26" t="s">
        <v>655</v>
      </c>
      <c r="B198" s="26" t="s">
        <v>304</v>
      </c>
      <c r="C198" s="26" t="s">
        <v>673</v>
      </c>
    </row>
    <row r="199" spans="1:3" ht="11.25">
      <c r="A199" s="26" t="s">
        <v>655</v>
      </c>
      <c r="B199" s="26" t="s">
        <v>674</v>
      </c>
      <c r="C199" s="26" t="s">
        <v>675</v>
      </c>
    </row>
    <row r="200" spans="1:3" ht="11.25">
      <c r="A200" s="26" t="s">
        <v>655</v>
      </c>
      <c r="B200" s="26" t="s">
        <v>676</v>
      </c>
      <c r="C200" s="26" t="s">
        <v>677</v>
      </c>
    </row>
    <row r="201" spans="1:3" ht="11.25">
      <c r="A201" s="26" t="s">
        <v>655</v>
      </c>
      <c r="B201" s="26" t="s">
        <v>678</v>
      </c>
      <c r="C201" s="26" t="s">
        <v>679</v>
      </c>
    </row>
    <row r="202" spans="1:3" ht="11.25">
      <c r="A202" s="26" t="s">
        <v>655</v>
      </c>
      <c r="B202" s="26" t="s">
        <v>680</v>
      </c>
      <c r="C202" s="26" t="s">
        <v>681</v>
      </c>
    </row>
    <row r="203" spans="1:3" ht="11.25">
      <c r="A203" s="26" t="s">
        <v>655</v>
      </c>
      <c r="B203" s="26" t="s">
        <v>682</v>
      </c>
      <c r="C203" s="26" t="s">
        <v>683</v>
      </c>
    </row>
    <row r="204" spans="1:3" ht="11.25">
      <c r="A204" s="26" t="s">
        <v>684</v>
      </c>
      <c r="B204" s="26" t="s">
        <v>686</v>
      </c>
      <c r="C204" s="26" t="s">
        <v>687</v>
      </c>
    </row>
    <row r="205" spans="1:3" ht="11.25">
      <c r="A205" s="26" t="s">
        <v>684</v>
      </c>
      <c r="B205" s="26" t="s">
        <v>688</v>
      </c>
      <c r="C205" s="26" t="s">
        <v>689</v>
      </c>
    </row>
    <row r="206" spans="1:3" ht="11.25">
      <c r="A206" s="26" t="s">
        <v>684</v>
      </c>
      <c r="B206" s="26" t="s">
        <v>690</v>
      </c>
      <c r="C206" s="26" t="s">
        <v>691</v>
      </c>
    </row>
    <row r="207" spans="1:3" ht="11.25">
      <c r="A207" s="26" t="s">
        <v>684</v>
      </c>
      <c r="B207" s="26" t="s">
        <v>692</v>
      </c>
      <c r="C207" s="26" t="s">
        <v>693</v>
      </c>
    </row>
    <row r="208" spans="1:3" ht="11.25">
      <c r="A208" s="26" t="s">
        <v>684</v>
      </c>
      <c r="B208" s="26" t="s">
        <v>694</v>
      </c>
      <c r="C208" s="26" t="s">
        <v>695</v>
      </c>
    </row>
    <row r="209" spans="1:3" ht="11.25">
      <c r="A209" s="26" t="s">
        <v>684</v>
      </c>
      <c r="B209" s="26" t="s">
        <v>696</v>
      </c>
      <c r="C209" s="26" t="s">
        <v>697</v>
      </c>
    </row>
    <row r="210" spans="1:3" ht="11.25">
      <c r="A210" s="26" t="s">
        <v>684</v>
      </c>
      <c r="B210" s="26" t="s">
        <v>698</v>
      </c>
      <c r="C210" s="26" t="s">
        <v>699</v>
      </c>
    </row>
    <row r="211" spans="1:3" ht="11.25">
      <c r="A211" s="26" t="s">
        <v>684</v>
      </c>
      <c r="B211" s="26" t="s">
        <v>700</v>
      </c>
      <c r="C211" s="26" t="s">
        <v>701</v>
      </c>
    </row>
    <row r="212" spans="1:3" ht="11.25">
      <c r="A212" s="26" t="s">
        <v>684</v>
      </c>
      <c r="B212" s="26" t="s">
        <v>702</v>
      </c>
      <c r="C212" s="26" t="s">
        <v>703</v>
      </c>
    </row>
    <row r="213" spans="1:3" ht="11.25">
      <c r="A213" s="26" t="s">
        <v>684</v>
      </c>
      <c r="B213" s="26" t="s">
        <v>704</v>
      </c>
      <c r="C213" s="26" t="s">
        <v>705</v>
      </c>
    </row>
    <row r="214" spans="1:3" ht="11.25">
      <c r="A214" s="26" t="s">
        <v>684</v>
      </c>
      <c r="B214" s="26" t="s">
        <v>706</v>
      </c>
      <c r="C214" s="26" t="s">
        <v>707</v>
      </c>
    </row>
    <row r="215" spans="1:3" ht="11.25">
      <c r="A215" s="26" t="s">
        <v>684</v>
      </c>
      <c r="B215" s="26" t="s">
        <v>684</v>
      </c>
      <c r="C215" s="26" t="s">
        <v>685</v>
      </c>
    </row>
    <row r="216" spans="1:3" ht="11.25">
      <c r="A216" s="26" t="s">
        <v>684</v>
      </c>
      <c r="B216" s="26" t="s">
        <v>708</v>
      </c>
      <c r="C216" s="26" t="s">
        <v>709</v>
      </c>
    </row>
    <row r="217" spans="1:3" ht="11.25">
      <c r="A217" s="26" t="s">
        <v>684</v>
      </c>
      <c r="B217" s="26" t="s">
        <v>710</v>
      </c>
      <c r="C217" s="26" t="s">
        <v>711</v>
      </c>
    </row>
    <row r="218" spans="1:3" ht="11.25">
      <c r="A218" s="26" t="s">
        <v>684</v>
      </c>
      <c r="B218" s="26" t="s">
        <v>712</v>
      </c>
      <c r="C218" s="26" t="s">
        <v>713</v>
      </c>
    </row>
    <row r="219" spans="1:3" ht="11.25">
      <c r="A219" s="26" t="s">
        <v>684</v>
      </c>
      <c r="B219" s="26" t="s">
        <v>714</v>
      </c>
      <c r="C219" s="26" t="s">
        <v>715</v>
      </c>
    </row>
    <row r="220" spans="1:3" ht="11.25">
      <c r="A220" s="26" t="s">
        <v>684</v>
      </c>
      <c r="B220" s="26" t="s">
        <v>716</v>
      </c>
      <c r="C220" s="26" t="s">
        <v>717</v>
      </c>
    </row>
    <row r="221" spans="1:3" ht="11.25">
      <c r="A221" s="26" t="s">
        <v>684</v>
      </c>
      <c r="B221" s="26" t="s">
        <v>718</v>
      </c>
      <c r="C221" s="26" t="s">
        <v>719</v>
      </c>
    </row>
    <row r="222" spans="1:3" ht="11.25">
      <c r="A222" s="26" t="s">
        <v>684</v>
      </c>
      <c r="B222" s="26" t="s">
        <v>720</v>
      </c>
      <c r="C222" s="26" t="s">
        <v>721</v>
      </c>
    </row>
    <row r="223" spans="1:3" ht="11.25">
      <c r="A223" s="26" t="s">
        <v>684</v>
      </c>
      <c r="B223" s="26" t="s">
        <v>722</v>
      </c>
      <c r="C223" s="26" t="s">
        <v>723</v>
      </c>
    </row>
    <row r="224" spans="1:3" ht="11.25">
      <c r="A224" s="26" t="s">
        <v>684</v>
      </c>
      <c r="B224" s="26" t="s">
        <v>724</v>
      </c>
      <c r="C224" s="26" t="s">
        <v>725</v>
      </c>
    </row>
    <row r="225" spans="1:3" ht="11.25">
      <c r="A225" s="26" t="s">
        <v>684</v>
      </c>
      <c r="B225" s="26" t="s">
        <v>726</v>
      </c>
      <c r="C225" s="26" t="s">
        <v>727</v>
      </c>
    </row>
    <row r="226" spans="1:3" ht="11.25">
      <c r="A226" s="26" t="s">
        <v>684</v>
      </c>
      <c r="B226" s="26" t="s">
        <v>728</v>
      </c>
      <c r="C226" s="26" t="s">
        <v>729</v>
      </c>
    </row>
    <row r="227" spans="1:3" ht="11.25">
      <c r="A227" s="26" t="s">
        <v>684</v>
      </c>
      <c r="B227" s="26" t="s">
        <v>730</v>
      </c>
      <c r="C227" s="26" t="s">
        <v>731</v>
      </c>
    </row>
    <row r="228" spans="1:3" ht="11.25">
      <c r="A228" s="26" t="s">
        <v>732</v>
      </c>
      <c r="B228" s="26" t="s">
        <v>734</v>
      </c>
      <c r="C228" s="26" t="s">
        <v>735</v>
      </c>
    </row>
    <row r="229" spans="1:3" ht="11.25">
      <c r="A229" s="26" t="s">
        <v>732</v>
      </c>
      <c r="B229" s="26" t="s">
        <v>736</v>
      </c>
      <c r="C229" s="26" t="s">
        <v>737</v>
      </c>
    </row>
    <row r="230" spans="1:3" ht="11.25">
      <c r="A230" s="26" t="s">
        <v>732</v>
      </c>
      <c r="B230" s="26" t="s">
        <v>738</v>
      </c>
      <c r="C230" s="26" t="s">
        <v>739</v>
      </c>
    </row>
    <row r="231" spans="1:3" ht="11.25">
      <c r="A231" s="26" t="s">
        <v>732</v>
      </c>
      <c r="B231" s="26" t="s">
        <v>740</v>
      </c>
      <c r="C231" s="26" t="s">
        <v>741</v>
      </c>
    </row>
    <row r="232" spans="1:3" ht="11.25">
      <c r="A232" s="26" t="s">
        <v>732</v>
      </c>
      <c r="B232" s="26" t="s">
        <v>742</v>
      </c>
      <c r="C232" s="26" t="s">
        <v>743</v>
      </c>
    </row>
    <row r="233" spans="1:3" ht="11.25">
      <c r="A233" s="26" t="s">
        <v>732</v>
      </c>
      <c r="B233" s="26" t="s">
        <v>744</v>
      </c>
      <c r="C233" s="26" t="s">
        <v>745</v>
      </c>
    </row>
    <row r="234" spans="1:3" ht="11.25">
      <c r="A234" s="26" t="s">
        <v>732</v>
      </c>
      <c r="B234" s="26" t="s">
        <v>732</v>
      </c>
      <c r="C234" s="26" t="s">
        <v>733</v>
      </c>
    </row>
    <row r="235" spans="1:3" ht="11.25">
      <c r="A235" s="26" t="s">
        <v>732</v>
      </c>
      <c r="B235" s="26" t="s">
        <v>746</v>
      </c>
      <c r="C235" s="26" t="s">
        <v>747</v>
      </c>
    </row>
    <row r="236" spans="1:3" ht="11.25">
      <c r="A236" s="26" t="s">
        <v>732</v>
      </c>
      <c r="B236" s="26" t="s">
        <v>748</v>
      </c>
      <c r="C236" s="26" t="s">
        <v>749</v>
      </c>
    </row>
    <row r="237" spans="1:3" ht="11.25">
      <c r="A237" s="26" t="s">
        <v>732</v>
      </c>
      <c r="B237" s="26" t="s">
        <v>750</v>
      </c>
      <c r="C237" s="26" t="s">
        <v>751</v>
      </c>
    </row>
    <row r="238" spans="1:3" ht="11.25">
      <c r="A238" s="26" t="s">
        <v>732</v>
      </c>
      <c r="B238" s="26" t="s">
        <v>752</v>
      </c>
      <c r="C238" s="26" t="s">
        <v>753</v>
      </c>
    </row>
    <row r="239" spans="1:3" ht="11.25">
      <c r="A239" s="26" t="s">
        <v>732</v>
      </c>
      <c r="B239" s="26" t="s">
        <v>754</v>
      </c>
      <c r="C239" s="26" t="s">
        <v>755</v>
      </c>
    </row>
    <row r="240" spans="1:3" ht="11.25">
      <c r="A240" s="26" t="s">
        <v>732</v>
      </c>
      <c r="B240" s="26" t="s">
        <v>756</v>
      </c>
      <c r="C240" s="26" t="s">
        <v>757</v>
      </c>
    </row>
    <row r="241" spans="1:3" ht="11.25">
      <c r="A241" s="26" t="s">
        <v>732</v>
      </c>
      <c r="B241" s="26" t="s">
        <v>758</v>
      </c>
      <c r="C241" s="26" t="s">
        <v>759</v>
      </c>
    </row>
    <row r="242" spans="1:3" ht="11.25">
      <c r="A242" s="26" t="s">
        <v>732</v>
      </c>
      <c r="B242" s="26" t="s">
        <v>760</v>
      </c>
      <c r="C242" s="26" t="s">
        <v>761</v>
      </c>
    </row>
    <row r="243" spans="1:3" ht="11.25">
      <c r="A243" s="26" t="s">
        <v>732</v>
      </c>
      <c r="B243" s="26" t="s">
        <v>762</v>
      </c>
      <c r="C243" s="26" t="s">
        <v>763</v>
      </c>
    </row>
    <row r="244" spans="1:3" ht="11.25">
      <c r="A244" s="26" t="s">
        <v>764</v>
      </c>
      <c r="B244" s="26" t="s">
        <v>766</v>
      </c>
      <c r="C244" s="26" t="s">
        <v>767</v>
      </c>
    </row>
    <row r="245" spans="1:3" ht="11.25">
      <c r="A245" s="26" t="s">
        <v>764</v>
      </c>
      <c r="B245" s="26" t="s">
        <v>768</v>
      </c>
      <c r="C245" s="26" t="s">
        <v>769</v>
      </c>
    </row>
    <row r="246" spans="1:3" ht="11.25">
      <c r="A246" s="26" t="s">
        <v>764</v>
      </c>
      <c r="B246" s="26" t="s">
        <v>770</v>
      </c>
      <c r="C246" s="26" t="s">
        <v>771</v>
      </c>
    </row>
    <row r="247" spans="1:3" ht="11.25">
      <c r="A247" s="26" t="s">
        <v>764</v>
      </c>
      <c r="B247" s="26" t="s">
        <v>772</v>
      </c>
      <c r="C247" s="26" t="s">
        <v>773</v>
      </c>
    </row>
    <row r="248" spans="1:3" ht="11.25">
      <c r="A248" s="26" t="s">
        <v>764</v>
      </c>
      <c r="B248" s="26" t="s">
        <v>312</v>
      </c>
      <c r="C248" s="26" t="s">
        <v>774</v>
      </c>
    </row>
    <row r="249" spans="1:3" ht="11.25">
      <c r="A249" s="26" t="s">
        <v>764</v>
      </c>
      <c r="B249" s="26" t="s">
        <v>764</v>
      </c>
      <c r="C249" s="26" t="s">
        <v>765</v>
      </c>
    </row>
    <row r="250" spans="1:3" ht="11.25">
      <c r="A250" s="26" t="s">
        <v>764</v>
      </c>
      <c r="B250" s="26" t="s">
        <v>775</v>
      </c>
      <c r="C250" s="26" t="s">
        <v>776</v>
      </c>
    </row>
    <row r="251" spans="1:3" ht="11.25">
      <c r="A251" s="26" t="s">
        <v>764</v>
      </c>
      <c r="B251" s="26" t="s">
        <v>777</v>
      </c>
      <c r="C251" s="26" t="s">
        <v>778</v>
      </c>
    </row>
    <row r="252" spans="1:3" ht="11.25">
      <c r="A252" s="26" t="s">
        <v>764</v>
      </c>
      <c r="B252" s="26" t="s">
        <v>779</v>
      </c>
      <c r="C252" s="26" t="s">
        <v>780</v>
      </c>
    </row>
    <row r="253" spans="1:3" ht="11.25">
      <c r="A253" s="26" t="s">
        <v>764</v>
      </c>
      <c r="B253" s="26" t="s">
        <v>781</v>
      </c>
      <c r="C253" s="26" t="s">
        <v>782</v>
      </c>
    </row>
    <row r="254" spans="1:3" ht="11.25">
      <c r="A254" s="26" t="s">
        <v>764</v>
      </c>
      <c r="B254" s="26" t="s">
        <v>783</v>
      </c>
      <c r="C254" s="26" t="s">
        <v>784</v>
      </c>
    </row>
    <row r="255" spans="1:3" ht="11.25">
      <c r="A255" s="26" t="s">
        <v>764</v>
      </c>
      <c r="B255" s="26" t="s">
        <v>785</v>
      </c>
      <c r="C255" s="26" t="s">
        <v>786</v>
      </c>
    </row>
    <row r="256" spans="1:3" ht="11.25">
      <c r="A256" s="26" t="s">
        <v>764</v>
      </c>
      <c r="B256" s="26" t="s">
        <v>787</v>
      </c>
      <c r="C256" s="26" t="s">
        <v>788</v>
      </c>
    </row>
    <row r="257" spans="1:3" ht="11.25">
      <c r="A257" s="26" t="s">
        <v>764</v>
      </c>
      <c r="B257" s="26" t="s">
        <v>789</v>
      </c>
      <c r="C257" s="26" t="s">
        <v>790</v>
      </c>
    </row>
    <row r="258" spans="1:3" ht="11.25">
      <c r="A258" s="26" t="s">
        <v>764</v>
      </c>
      <c r="B258" s="26" t="s">
        <v>791</v>
      </c>
      <c r="C258" s="26" t="s">
        <v>792</v>
      </c>
    </row>
    <row r="259" spans="1:3" ht="11.25">
      <c r="A259" s="26" t="s">
        <v>764</v>
      </c>
      <c r="B259" s="26" t="s">
        <v>361</v>
      </c>
      <c r="C259" s="26" t="s">
        <v>793</v>
      </c>
    </row>
    <row r="260" spans="1:3" ht="11.25">
      <c r="A260" s="26" t="s">
        <v>764</v>
      </c>
      <c r="B260" s="26" t="s">
        <v>794</v>
      </c>
      <c r="C260" s="26" t="s">
        <v>795</v>
      </c>
    </row>
    <row r="261" spans="1:3" ht="11.25">
      <c r="A261" s="26" t="s">
        <v>796</v>
      </c>
      <c r="B261" s="26" t="s">
        <v>798</v>
      </c>
      <c r="C261" s="26" t="s">
        <v>799</v>
      </c>
    </row>
    <row r="262" spans="1:3" ht="11.25">
      <c r="A262" s="26" t="s">
        <v>796</v>
      </c>
      <c r="B262" s="26" t="s">
        <v>294</v>
      </c>
      <c r="C262" s="26" t="s">
        <v>800</v>
      </c>
    </row>
    <row r="263" spans="1:3" ht="11.25">
      <c r="A263" s="26" t="s">
        <v>796</v>
      </c>
      <c r="B263" s="26" t="s">
        <v>801</v>
      </c>
      <c r="C263" s="26" t="s">
        <v>802</v>
      </c>
    </row>
    <row r="264" spans="1:3" ht="11.25">
      <c r="A264" s="26" t="s">
        <v>796</v>
      </c>
      <c r="B264" s="26" t="s">
        <v>803</v>
      </c>
      <c r="C264" s="26" t="s">
        <v>804</v>
      </c>
    </row>
    <row r="265" spans="1:3" ht="11.25">
      <c r="A265" s="26" t="s">
        <v>796</v>
      </c>
      <c r="B265" s="26" t="s">
        <v>805</v>
      </c>
      <c r="C265" s="26" t="s">
        <v>806</v>
      </c>
    </row>
    <row r="266" spans="1:3" ht="11.25">
      <c r="A266" s="26" t="s">
        <v>796</v>
      </c>
      <c r="B266" s="26" t="s">
        <v>807</v>
      </c>
      <c r="C266" s="26" t="s">
        <v>808</v>
      </c>
    </row>
    <row r="267" spans="1:3" ht="11.25">
      <c r="A267" s="26" t="s">
        <v>796</v>
      </c>
      <c r="B267" s="26" t="s">
        <v>809</v>
      </c>
      <c r="C267" s="26" t="s">
        <v>810</v>
      </c>
    </row>
    <row r="268" spans="1:3" ht="11.25">
      <c r="A268" s="26" t="s">
        <v>796</v>
      </c>
      <c r="B268" s="26" t="s">
        <v>811</v>
      </c>
      <c r="C268" s="26" t="s">
        <v>812</v>
      </c>
    </row>
    <row r="269" spans="1:3" ht="11.25">
      <c r="A269" s="26" t="s">
        <v>796</v>
      </c>
      <c r="B269" s="26" t="s">
        <v>813</v>
      </c>
      <c r="C269" s="26" t="s">
        <v>814</v>
      </c>
    </row>
    <row r="270" spans="1:3" ht="11.25">
      <c r="A270" s="26" t="s">
        <v>796</v>
      </c>
      <c r="B270" s="26" t="s">
        <v>815</v>
      </c>
      <c r="C270" s="26" t="s">
        <v>816</v>
      </c>
    </row>
    <row r="271" spans="1:3" ht="11.25">
      <c r="A271" s="26" t="s">
        <v>796</v>
      </c>
      <c r="B271" s="26" t="s">
        <v>817</v>
      </c>
      <c r="C271" s="26" t="s">
        <v>818</v>
      </c>
    </row>
    <row r="272" spans="1:3" ht="11.25">
      <c r="A272" s="26" t="s">
        <v>796</v>
      </c>
      <c r="B272" s="26" t="s">
        <v>819</v>
      </c>
      <c r="C272" s="26" t="s">
        <v>820</v>
      </c>
    </row>
    <row r="273" spans="1:3" ht="11.25">
      <c r="A273" s="26" t="s">
        <v>796</v>
      </c>
      <c r="B273" s="26" t="s">
        <v>821</v>
      </c>
      <c r="C273" s="26" t="s">
        <v>822</v>
      </c>
    </row>
    <row r="274" spans="1:3" ht="11.25">
      <c r="A274" s="26" t="s">
        <v>796</v>
      </c>
      <c r="B274" s="26" t="s">
        <v>796</v>
      </c>
      <c r="C274" s="26" t="s">
        <v>797</v>
      </c>
    </row>
    <row r="275" spans="1:3" ht="11.25">
      <c r="A275" s="26" t="s">
        <v>796</v>
      </c>
      <c r="B275" s="26" t="s">
        <v>580</v>
      </c>
      <c r="C275" s="26" t="s">
        <v>823</v>
      </c>
    </row>
    <row r="276" spans="1:3" ht="11.25">
      <c r="A276" s="26" t="s">
        <v>796</v>
      </c>
      <c r="B276" s="26" t="s">
        <v>824</v>
      </c>
      <c r="C276" s="26" t="s">
        <v>825</v>
      </c>
    </row>
    <row r="277" spans="1:3" ht="11.25">
      <c r="A277" s="26" t="s">
        <v>796</v>
      </c>
      <c r="B277" s="26" t="s">
        <v>826</v>
      </c>
      <c r="C277" s="26" t="s">
        <v>827</v>
      </c>
    </row>
    <row r="278" spans="1:3" ht="11.25">
      <c r="A278" s="26" t="s">
        <v>796</v>
      </c>
      <c r="B278" s="26" t="s">
        <v>828</v>
      </c>
      <c r="C278" s="26" t="s">
        <v>829</v>
      </c>
    </row>
    <row r="279" spans="1:3" ht="11.25">
      <c r="A279" s="26" t="s">
        <v>796</v>
      </c>
      <c r="B279" s="26" t="s">
        <v>830</v>
      </c>
      <c r="C279" s="26" t="s">
        <v>831</v>
      </c>
    </row>
    <row r="280" spans="1:3" ht="11.25">
      <c r="A280" s="26" t="s">
        <v>796</v>
      </c>
      <c r="B280" s="26" t="s">
        <v>832</v>
      </c>
      <c r="C280" s="26" t="s">
        <v>833</v>
      </c>
    </row>
    <row r="281" spans="1:3" ht="11.25">
      <c r="A281" s="26" t="s">
        <v>796</v>
      </c>
      <c r="B281" s="26" t="s">
        <v>728</v>
      </c>
      <c r="C281" s="26" t="s">
        <v>834</v>
      </c>
    </row>
    <row r="282" spans="1:3" ht="11.25">
      <c r="A282" s="26" t="s">
        <v>796</v>
      </c>
      <c r="B282" s="26" t="s">
        <v>835</v>
      </c>
      <c r="C282" s="26" t="s">
        <v>836</v>
      </c>
    </row>
    <row r="283" spans="1:3" ht="11.25">
      <c r="A283" s="26" t="s">
        <v>796</v>
      </c>
      <c r="B283" s="26" t="s">
        <v>837</v>
      </c>
      <c r="C283" s="26" t="s">
        <v>838</v>
      </c>
    </row>
    <row r="284" spans="1:3" ht="11.25">
      <c r="A284" s="26" t="s">
        <v>839</v>
      </c>
      <c r="B284" s="26" t="s">
        <v>841</v>
      </c>
      <c r="C284" s="26" t="s">
        <v>842</v>
      </c>
    </row>
    <row r="285" spans="1:3" ht="11.25">
      <c r="A285" s="26" t="s">
        <v>839</v>
      </c>
      <c r="B285" s="26" t="s">
        <v>843</v>
      </c>
      <c r="C285" s="26" t="s">
        <v>844</v>
      </c>
    </row>
    <row r="286" spans="1:3" ht="11.25">
      <c r="A286" s="26" t="s">
        <v>839</v>
      </c>
      <c r="B286" s="26" t="s">
        <v>845</v>
      </c>
      <c r="C286" s="26" t="s">
        <v>846</v>
      </c>
    </row>
    <row r="287" spans="1:3" ht="11.25">
      <c r="A287" s="26" t="s">
        <v>839</v>
      </c>
      <c r="B287" s="26" t="s">
        <v>847</v>
      </c>
      <c r="C287" s="26" t="s">
        <v>848</v>
      </c>
    </row>
    <row r="288" spans="1:3" ht="11.25">
      <c r="A288" s="26" t="s">
        <v>839</v>
      </c>
      <c r="B288" s="26" t="s">
        <v>849</v>
      </c>
      <c r="C288" s="26" t="s">
        <v>850</v>
      </c>
    </row>
    <row r="289" spans="1:3" ht="11.25">
      <c r="A289" s="26" t="s">
        <v>839</v>
      </c>
      <c r="B289" s="26" t="s">
        <v>851</v>
      </c>
      <c r="C289" s="26" t="s">
        <v>852</v>
      </c>
    </row>
    <row r="290" spans="1:3" ht="11.25">
      <c r="A290" s="26" t="s">
        <v>839</v>
      </c>
      <c r="B290" s="26" t="s">
        <v>853</v>
      </c>
      <c r="C290" s="26" t="s">
        <v>854</v>
      </c>
    </row>
    <row r="291" spans="1:3" ht="11.25">
      <c r="A291" s="26" t="s">
        <v>839</v>
      </c>
      <c r="B291" s="26" t="s">
        <v>855</v>
      </c>
      <c r="C291" s="26" t="s">
        <v>856</v>
      </c>
    </row>
    <row r="292" spans="1:3" ht="11.25">
      <c r="A292" s="26" t="s">
        <v>839</v>
      </c>
      <c r="B292" s="26" t="s">
        <v>857</v>
      </c>
      <c r="C292" s="26" t="s">
        <v>858</v>
      </c>
    </row>
    <row r="293" spans="1:3" ht="11.25">
      <c r="A293" s="26" t="s">
        <v>839</v>
      </c>
      <c r="B293" s="26" t="s">
        <v>859</v>
      </c>
      <c r="C293" s="26" t="s">
        <v>860</v>
      </c>
    </row>
    <row r="294" spans="1:3" ht="11.25">
      <c r="A294" s="26" t="s">
        <v>839</v>
      </c>
      <c r="B294" s="26" t="s">
        <v>839</v>
      </c>
      <c r="C294" s="26" t="s">
        <v>840</v>
      </c>
    </row>
    <row r="295" spans="1:3" ht="11.25">
      <c r="A295" s="26" t="s">
        <v>839</v>
      </c>
      <c r="B295" s="26" t="s">
        <v>722</v>
      </c>
      <c r="C295" s="26" t="s">
        <v>861</v>
      </c>
    </row>
    <row r="296" spans="1:3" ht="11.25">
      <c r="A296" s="26" t="s">
        <v>839</v>
      </c>
      <c r="B296" s="26" t="s">
        <v>862</v>
      </c>
      <c r="C296" s="26" t="s">
        <v>863</v>
      </c>
    </row>
    <row r="297" spans="1:3" ht="11.25">
      <c r="A297" s="26" t="s">
        <v>839</v>
      </c>
      <c r="B297" s="26" t="s">
        <v>864</v>
      </c>
      <c r="C297" s="26" t="s">
        <v>865</v>
      </c>
    </row>
    <row r="298" spans="1:3" ht="11.25">
      <c r="A298" s="26" t="s">
        <v>866</v>
      </c>
      <c r="B298" s="26" t="s">
        <v>294</v>
      </c>
      <c r="C298" s="26" t="s">
        <v>868</v>
      </c>
    </row>
    <row r="299" spans="1:3" ht="11.25">
      <c r="A299" s="26" t="s">
        <v>866</v>
      </c>
      <c r="B299" s="26" t="s">
        <v>869</v>
      </c>
      <c r="C299" s="26" t="s">
        <v>870</v>
      </c>
    </row>
    <row r="300" spans="1:3" ht="11.25">
      <c r="A300" s="26" t="s">
        <v>866</v>
      </c>
      <c r="B300" s="26" t="s">
        <v>871</v>
      </c>
      <c r="C300" s="26" t="s">
        <v>872</v>
      </c>
    </row>
    <row r="301" spans="1:3" ht="11.25">
      <c r="A301" s="26" t="s">
        <v>866</v>
      </c>
      <c r="B301" s="26" t="s">
        <v>873</v>
      </c>
      <c r="C301" s="26" t="s">
        <v>874</v>
      </c>
    </row>
    <row r="302" spans="1:3" ht="11.25">
      <c r="A302" s="26" t="s">
        <v>866</v>
      </c>
      <c r="B302" s="26" t="s">
        <v>875</v>
      </c>
      <c r="C302" s="26" t="s">
        <v>876</v>
      </c>
    </row>
    <row r="303" spans="1:3" ht="11.25">
      <c r="A303" s="26" t="s">
        <v>866</v>
      </c>
      <c r="B303" s="26" t="s">
        <v>877</v>
      </c>
      <c r="C303" s="26" t="s">
        <v>878</v>
      </c>
    </row>
    <row r="304" spans="1:3" ht="11.25">
      <c r="A304" s="26" t="s">
        <v>866</v>
      </c>
      <c r="B304" s="26" t="s">
        <v>879</v>
      </c>
      <c r="C304" s="26" t="s">
        <v>880</v>
      </c>
    </row>
    <row r="305" spans="1:3" ht="11.25">
      <c r="A305" s="26" t="s">
        <v>866</v>
      </c>
      <c r="B305" s="26" t="s">
        <v>881</v>
      </c>
      <c r="C305" s="26" t="s">
        <v>882</v>
      </c>
    </row>
    <row r="306" spans="1:3" ht="11.25">
      <c r="A306" s="26" t="s">
        <v>866</v>
      </c>
      <c r="B306" s="26" t="s">
        <v>883</v>
      </c>
      <c r="C306" s="26" t="s">
        <v>884</v>
      </c>
    </row>
    <row r="307" spans="1:3" ht="11.25">
      <c r="A307" s="26" t="s">
        <v>866</v>
      </c>
      <c r="B307" s="26" t="s">
        <v>885</v>
      </c>
      <c r="C307" s="26" t="s">
        <v>886</v>
      </c>
    </row>
    <row r="308" spans="1:3" ht="11.25">
      <c r="A308" s="26" t="s">
        <v>866</v>
      </c>
      <c r="B308" s="26" t="s">
        <v>887</v>
      </c>
      <c r="C308" s="26" t="s">
        <v>888</v>
      </c>
    </row>
    <row r="309" spans="1:3" ht="11.25">
      <c r="A309" s="26" t="s">
        <v>866</v>
      </c>
      <c r="B309" s="26" t="s">
        <v>889</v>
      </c>
      <c r="C309" s="26" t="s">
        <v>890</v>
      </c>
    </row>
    <row r="310" spans="1:3" ht="11.25">
      <c r="A310" s="26" t="s">
        <v>866</v>
      </c>
      <c r="B310" s="26" t="s">
        <v>866</v>
      </c>
      <c r="C310" s="26" t="s">
        <v>867</v>
      </c>
    </row>
    <row r="311" spans="1:3" ht="11.25">
      <c r="A311" s="26" t="s">
        <v>866</v>
      </c>
      <c r="B311" s="26" t="s">
        <v>891</v>
      </c>
      <c r="C311" s="26" t="s">
        <v>892</v>
      </c>
    </row>
    <row r="312" spans="1:3" ht="11.25">
      <c r="A312" s="26" t="s">
        <v>866</v>
      </c>
      <c r="B312" s="26" t="s">
        <v>712</v>
      </c>
      <c r="C312" s="26" t="s">
        <v>893</v>
      </c>
    </row>
    <row r="313" spans="1:3" ht="11.25">
      <c r="A313" s="26" t="s">
        <v>866</v>
      </c>
      <c r="B313" s="26" t="s">
        <v>894</v>
      </c>
      <c r="C313" s="26" t="s">
        <v>895</v>
      </c>
    </row>
    <row r="314" spans="1:3" ht="11.25">
      <c r="A314" s="26" t="s">
        <v>866</v>
      </c>
      <c r="B314" s="26" t="s">
        <v>896</v>
      </c>
      <c r="C314" s="26" t="s">
        <v>897</v>
      </c>
    </row>
    <row r="315" spans="1:3" ht="11.25">
      <c r="A315" s="26" t="s">
        <v>866</v>
      </c>
      <c r="B315" s="26" t="s">
        <v>832</v>
      </c>
      <c r="C315" s="26" t="s">
        <v>898</v>
      </c>
    </row>
    <row r="316" spans="1:3" ht="11.25">
      <c r="A316" s="26" t="s">
        <v>866</v>
      </c>
      <c r="B316" s="26" t="s">
        <v>899</v>
      </c>
      <c r="C316" s="26" t="s">
        <v>900</v>
      </c>
    </row>
    <row r="317" spans="1:3" ht="11.25">
      <c r="A317" s="26" t="s">
        <v>866</v>
      </c>
      <c r="B317" s="26" t="s">
        <v>901</v>
      </c>
      <c r="C317" s="26" t="s">
        <v>902</v>
      </c>
    </row>
    <row r="318" spans="1:3" ht="11.25">
      <c r="A318" s="26" t="s">
        <v>866</v>
      </c>
      <c r="B318" s="26" t="s">
        <v>903</v>
      </c>
      <c r="C318" s="26" t="s">
        <v>904</v>
      </c>
    </row>
    <row r="319" spans="1:3" ht="11.25">
      <c r="A319" s="26" t="s">
        <v>905</v>
      </c>
      <c r="B319" s="26" t="s">
        <v>907</v>
      </c>
      <c r="C319" s="26" t="s">
        <v>908</v>
      </c>
    </row>
    <row r="320" spans="1:3" ht="11.25">
      <c r="A320" s="26" t="s">
        <v>905</v>
      </c>
      <c r="B320" s="26" t="s">
        <v>463</v>
      </c>
      <c r="C320" s="26" t="s">
        <v>909</v>
      </c>
    </row>
    <row r="321" spans="1:3" ht="11.25">
      <c r="A321" s="26" t="s">
        <v>905</v>
      </c>
      <c r="B321" s="26" t="s">
        <v>910</v>
      </c>
      <c r="C321" s="26" t="s">
        <v>911</v>
      </c>
    </row>
    <row r="322" spans="1:3" ht="11.25">
      <c r="A322" s="26" t="s">
        <v>905</v>
      </c>
      <c r="B322" s="26" t="s">
        <v>912</v>
      </c>
      <c r="C322" s="26" t="s">
        <v>913</v>
      </c>
    </row>
    <row r="323" spans="1:3" ht="11.25">
      <c r="A323" s="26" t="s">
        <v>905</v>
      </c>
      <c r="B323" s="26" t="s">
        <v>914</v>
      </c>
      <c r="C323" s="26" t="s">
        <v>915</v>
      </c>
    </row>
    <row r="324" spans="1:3" ht="11.25">
      <c r="A324" s="26" t="s">
        <v>905</v>
      </c>
      <c r="B324" s="26" t="s">
        <v>916</v>
      </c>
      <c r="C324" s="26" t="s">
        <v>917</v>
      </c>
    </row>
    <row r="325" spans="1:3" ht="11.25">
      <c r="A325" s="26" t="s">
        <v>905</v>
      </c>
      <c r="B325" s="26" t="s">
        <v>918</v>
      </c>
      <c r="C325" s="26" t="s">
        <v>919</v>
      </c>
    </row>
    <row r="326" spans="1:3" ht="11.25">
      <c r="A326" s="26" t="s">
        <v>905</v>
      </c>
      <c r="B326" s="26" t="s">
        <v>920</v>
      </c>
      <c r="C326" s="26" t="s">
        <v>921</v>
      </c>
    </row>
    <row r="327" spans="1:3" ht="11.25">
      <c r="A327" s="26" t="s">
        <v>905</v>
      </c>
      <c r="B327" s="26" t="s">
        <v>922</v>
      </c>
      <c r="C327" s="26" t="s">
        <v>923</v>
      </c>
    </row>
    <row r="328" spans="1:3" ht="11.25">
      <c r="A328" s="26" t="s">
        <v>905</v>
      </c>
      <c r="B328" s="26" t="s">
        <v>924</v>
      </c>
      <c r="C328" s="26" t="s">
        <v>925</v>
      </c>
    </row>
    <row r="329" spans="1:3" ht="11.25">
      <c r="A329" s="26" t="s">
        <v>905</v>
      </c>
      <c r="B329" s="26" t="s">
        <v>926</v>
      </c>
      <c r="C329" s="26" t="s">
        <v>927</v>
      </c>
    </row>
    <row r="330" spans="1:3" ht="11.25">
      <c r="A330" s="26" t="s">
        <v>905</v>
      </c>
      <c r="B330" s="26" t="s">
        <v>905</v>
      </c>
      <c r="C330" s="26" t="s">
        <v>906</v>
      </c>
    </row>
    <row r="331" spans="1:3" ht="11.25">
      <c r="A331" s="26" t="s">
        <v>905</v>
      </c>
      <c r="B331" s="26" t="s">
        <v>928</v>
      </c>
      <c r="C331" s="26" t="s">
        <v>929</v>
      </c>
    </row>
    <row r="332" spans="1:3" ht="11.25">
      <c r="A332" s="26" t="s">
        <v>905</v>
      </c>
      <c r="B332" s="26" t="s">
        <v>710</v>
      </c>
      <c r="C332" s="26" t="s">
        <v>930</v>
      </c>
    </row>
    <row r="333" spans="1:3" ht="11.25">
      <c r="A333" s="26" t="s">
        <v>905</v>
      </c>
      <c r="B333" s="26" t="s">
        <v>931</v>
      </c>
      <c r="C333" s="26" t="s">
        <v>932</v>
      </c>
    </row>
    <row r="334" spans="1:3" ht="11.25">
      <c r="A334" s="26" t="s">
        <v>905</v>
      </c>
      <c r="B334" s="26" t="s">
        <v>933</v>
      </c>
      <c r="C334" s="26" t="s">
        <v>934</v>
      </c>
    </row>
    <row r="335" spans="1:3" ht="11.25">
      <c r="A335" s="26" t="s">
        <v>935</v>
      </c>
      <c r="B335" s="26" t="s">
        <v>937</v>
      </c>
      <c r="C335" s="26" t="s">
        <v>938</v>
      </c>
    </row>
    <row r="336" spans="1:3" ht="11.25">
      <c r="A336" s="26" t="s">
        <v>935</v>
      </c>
      <c r="B336" s="26" t="s">
        <v>939</v>
      </c>
      <c r="C336" s="26" t="s">
        <v>940</v>
      </c>
    </row>
    <row r="337" spans="1:3" ht="11.25">
      <c r="A337" s="26" t="s">
        <v>935</v>
      </c>
      <c r="B337" s="26" t="s">
        <v>941</v>
      </c>
      <c r="C337" s="26" t="s">
        <v>942</v>
      </c>
    </row>
    <row r="338" spans="1:3" ht="11.25">
      <c r="A338" s="26" t="s">
        <v>935</v>
      </c>
      <c r="B338" s="26" t="s">
        <v>943</v>
      </c>
      <c r="C338" s="26" t="s">
        <v>944</v>
      </c>
    </row>
    <row r="339" spans="1:3" ht="11.25">
      <c r="A339" s="26" t="s">
        <v>935</v>
      </c>
      <c r="B339" s="26" t="s">
        <v>945</v>
      </c>
      <c r="C339" s="26" t="s">
        <v>946</v>
      </c>
    </row>
    <row r="340" spans="1:3" ht="11.25">
      <c r="A340" s="26" t="s">
        <v>935</v>
      </c>
      <c r="B340" s="26" t="s">
        <v>947</v>
      </c>
      <c r="C340" s="26" t="s">
        <v>948</v>
      </c>
    </row>
    <row r="341" spans="1:3" ht="11.25">
      <c r="A341" s="26" t="s">
        <v>935</v>
      </c>
      <c r="B341" s="26" t="s">
        <v>949</v>
      </c>
      <c r="C341" s="26" t="s">
        <v>950</v>
      </c>
    </row>
    <row r="342" spans="1:3" ht="11.25">
      <c r="A342" s="26" t="s">
        <v>935</v>
      </c>
      <c r="B342" s="26" t="s">
        <v>951</v>
      </c>
      <c r="C342" s="26" t="s">
        <v>952</v>
      </c>
    </row>
    <row r="343" spans="1:3" ht="11.25">
      <c r="A343" s="26" t="s">
        <v>935</v>
      </c>
      <c r="B343" s="26" t="s">
        <v>953</v>
      </c>
      <c r="C343" s="26" t="s">
        <v>954</v>
      </c>
    </row>
    <row r="344" spans="1:3" ht="11.25">
      <c r="A344" s="26" t="s">
        <v>935</v>
      </c>
      <c r="B344" s="26" t="s">
        <v>955</v>
      </c>
      <c r="C344" s="26" t="s">
        <v>956</v>
      </c>
    </row>
    <row r="345" spans="1:3" ht="11.25">
      <c r="A345" s="26" t="s">
        <v>935</v>
      </c>
      <c r="B345" s="26" t="s">
        <v>635</v>
      </c>
      <c r="C345" s="26" t="s">
        <v>957</v>
      </c>
    </row>
    <row r="346" spans="1:3" ht="11.25">
      <c r="A346" s="26" t="s">
        <v>935</v>
      </c>
      <c r="B346" s="26" t="s">
        <v>958</v>
      </c>
      <c r="C346" s="26" t="s">
        <v>959</v>
      </c>
    </row>
    <row r="347" spans="1:3" ht="11.25">
      <c r="A347" s="26" t="s">
        <v>935</v>
      </c>
      <c r="B347" s="26" t="s">
        <v>935</v>
      </c>
      <c r="C347" s="26" t="s">
        <v>936</v>
      </c>
    </row>
    <row r="348" spans="1:3" ht="11.25">
      <c r="A348" s="26" t="s">
        <v>935</v>
      </c>
      <c r="B348" s="26" t="s">
        <v>960</v>
      </c>
      <c r="C348" s="26" t="s">
        <v>961</v>
      </c>
    </row>
    <row r="349" spans="1:3" ht="11.25">
      <c r="A349" s="26" t="s">
        <v>935</v>
      </c>
      <c r="B349" s="26" t="s">
        <v>962</v>
      </c>
      <c r="C349" s="26" t="s">
        <v>963</v>
      </c>
    </row>
    <row r="350" spans="1:3" ht="11.25">
      <c r="A350" s="26" t="s">
        <v>935</v>
      </c>
      <c r="B350" s="26" t="s">
        <v>964</v>
      </c>
      <c r="C350" s="26" t="s">
        <v>965</v>
      </c>
    </row>
    <row r="351" spans="1:3" ht="11.25">
      <c r="A351" s="26" t="s">
        <v>935</v>
      </c>
      <c r="B351" s="26" t="s">
        <v>966</v>
      </c>
      <c r="C351" s="26" t="s">
        <v>967</v>
      </c>
    </row>
    <row r="352" spans="1:3" ht="11.25">
      <c r="A352" s="26" t="s">
        <v>968</v>
      </c>
      <c r="B352" s="26" t="s">
        <v>970</v>
      </c>
      <c r="C352" s="26" t="s">
        <v>971</v>
      </c>
    </row>
    <row r="353" spans="1:3" ht="11.25">
      <c r="A353" s="26" t="s">
        <v>968</v>
      </c>
      <c r="B353" s="26" t="s">
        <v>972</v>
      </c>
      <c r="C353" s="26" t="s">
        <v>973</v>
      </c>
    </row>
    <row r="354" spans="1:3" ht="11.25">
      <c r="A354" s="26" t="s">
        <v>968</v>
      </c>
      <c r="B354" s="26" t="s">
        <v>974</v>
      </c>
      <c r="C354" s="26" t="s">
        <v>975</v>
      </c>
    </row>
    <row r="355" spans="1:3" ht="11.25">
      <c r="A355" s="26" t="s">
        <v>968</v>
      </c>
      <c r="B355" s="26" t="s">
        <v>976</v>
      </c>
      <c r="C355" s="26" t="s">
        <v>977</v>
      </c>
    </row>
    <row r="356" spans="1:3" ht="11.25">
      <c r="A356" s="26" t="s">
        <v>968</v>
      </c>
      <c r="B356" s="26" t="s">
        <v>978</v>
      </c>
      <c r="C356" s="26" t="s">
        <v>979</v>
      </c>
    </row>
    <row r="357" spans="1:3" ht="11.25">
      <c r="A357" s="26" t="s">
        <v>968</v>
      </c>
      <c r="B357" s="26" t="s">
        <v>980</v>
      </c>
      <c r="C357" s="26" t="s">
        <v>981</v>
      </c>
    </row>
    <row r="358" spans="1:3" ht="11.25">
      <c r="A358" s="26" t="s">
        <v>968</v>
      </c>
      <c r="B358" s="26" t="s">
        <v>982</v>
      </c>
      <c r="C358" s="26" t="s">
        <v>983</v>
      </c>
    </row>
    <row r="359" spans="1:3" ht="11.25">
      <c r="A359" s="26" t="s">
        <v>968</v>
      </c>
      <c r="B359" s="26" t="s">
        <v>928</v>
      </c>
      <c r="C359" s="26" t="s">
        <v>984</v>
      </c>
    </row>
    <row r="360" spans="1:3" ht="11.25">
      <c r="A360" s="26" t="s">
        <v>968</v>
      </c>
      <c r="B360" s="26" t="s">
        <v>968</v>
      </c>
      <c r="C360" s="26" t="s">
        <v>969</v>
      </c>
    </row>
    <row r="361" spans="1:3" ht="11.25">
      <c r="A361" s="26" t="s">
        <v>968</v>
      </c>
      <c r="B361" s="26" t="s">
        <v>712</v>
      </c>
      <c r="C361" s="26" t="s">
        <v>985</v>
      </c>
    </row>
    <row r="362" spans="1:3" ht="11.25">
      <c r="A362" s="26" t="s">
        <v>968</v>
      </c>
      <c r="B362" s="26" t="s">
        <v>986</v>
      </c>
      <c r="C362" s="26" t="s">
        <v>987</v>
      </c>
    </row>
    <row r="363" spans="1:3" ht="11.25">
      <c r="A363" s="26" t="s">
        <v>968</v>
      </c>
      <c r="B363" s="26" t="s">
        <v>988</v>
      </c>
      <c r="C363" s="26" t="s">
        <v>989</v>
      </c>
    </row>
    <row r="364" spans="1:3" ht="11.25">
      <c r="A364" s="26" t="s">
        <v>990</v>
      </c>
      <c r="B364" s="26" t="s">
        <v>992</v>
      </c>
      <c r="C364" s="26" t="s">
        <v>993</v>
      </c>
    </row>
    <row r="365" spans="1:3" ht="11.25">
      <c r="A365" s="26" t="s">
        <v>990</v>
      </c>
      <c r="B365" s="26" t="s">
        <v>994</v>
      </c>
      <c r="C365" s="26" t="s">
        <v>995</v>
      </c>
    </row>
    <row r="366" spans="1:3" ht="11.25">
      <c r="A366" s="26" t="s">
        <v>990</v>
      </c>
      <c r="B366" s="26" t="s">
        <v>996</v>
      </c>
      <c r="C366" s="26" t="s">
        <v>997</v>
      </c>
    </row>
    <row r="367" spans="1:3" ht="11.25">
      <c r="A367" s="26" t="s">
        <v>990</v>
      </c>
      <c r="B367" s="26" t="s">
        <v>998</v>
      </c>
      <c r="C367" s="26" t="s">
        <v>999</v>
      </c>
    </row>
    <row r="368" spans="1:3" ht="11.25">
      <c r="A368" s="26" t="s">
        <v>990</v>
      </c>
      <c r="B368" s="26" t="s">
        <v>1000</v>
      </c>
      <c r="C368" s="26" t="s">
        <v>1001</v>
      </c>
    </row>
    <row r="369" spans="1:3" ht="11.25">
      <c r="A369" s="26" t="s">
        <v>990</v>
      </c>
      <c r="B369" s="26" t="s">
        <v>958</v>
      </c>
      <c r="C369" s="26" t="s">
        <v>1002</v>
      </c>
    </row>
    <row r="370" spans="1:3" ht="11.25">
      <c r="A370" s="26" t="s">
        <v>990</v>
      </c>
      <c r="B370" s="26" t="s">
        <v>928</v>
      </c>
      <c r="C370" s="26" t="s">
        <v>1003</v>
      </c>
    </row>
    <row r="371" spans="1:3" ht="11.25">
      <c r="A371" s="26" t="s">
        <v>990</v>
      </c>
      <c r="B371" s="26" t="s">
        <v>990</v>
      </c>
      <c r="C371" s="26" t="s">
        <v>991</v>
      </c>
    </row>
    <row r="372" spans="1:3" ht="11.25">
      <c r="A372" s="26" t="s">
        <v>990</v>
      </c>
      <c r="B372" s="26" t="s">
        <v>1004</v>
      </c>
      <c r="C372" s="26" t="s">
        <v>1005</v>
      </c>
    </row>
    <row r="373" spans="1:3" ht="11.25">
      <c r="A373" s="26" t="s">
        <v>990</v>
      </c>
      <c r="B373" s="26" t="s">
        <v>1006</v>
      </c>
      <c r="C373" s="26" t="s">
        <v>1007</v>
      </c>
    </row>
    <row r="374" spans="1:3" ht="11.25">
      <c r="A374" s="26" t="s">
        <v>1008</v>
      </c>
      <c r="B374" s="26" t="s">
        <v>1010</v>
      </c>
      <c r="C374" s="26" t="s">
        <v>1011</v>
      </c>
    </row>
    <row r="375" spans="1:3" ht="11.25">
      <c r="A375" s="26" t="s">
        <v>1008</v>
      </c>
      <c r="B375" s="26" t="s">
        <v>1012</v>
      </c>
      <c r="C375" s="26" t="s">
        <v>1013</v>
      </c>
    </row>
    <row r="376" spans="1:3" ht="11.25">
      <c r="A376" s="26" t="s">
        <v>1008</v>
      </c>
      <c r="B376" s="26" t="s">
        <v>1014</v>
      </c>
      <c r="C376" s="26" t="s">
        <v>1015</v>
      </c>
    </row>
    <row r="377" spans="1:3" ht="11.25">
      <c r="A377" s="26" t="s">
        <v>1008</v>
      </c>
      <c r="B377" s="26" t="s">
        <v>1016</v>
      </c>
      <c r="C377" s="26" t="s">
        <v>1017</v>
      </c>
    </row>
    <row r="378" spans="1:3" ht="11.25">
      <c r="A378" s="26" t="s">
        <v>1008</v>
      </c>
      <c r="B378" s="26" t="s">
        <v>1018</v>
      </c>
      <c r="C378" s="26" t="s">
        <v>1019</v>
      </c>
    </row>
    <row r="379" spans="1:3" ht="11.25">
      <c r="A379" s="26" t="s">
        <v>1008</v>
      </c>
      <c r="B379" s="26" t="s">
        <v>1020</v>
      </c>
      <c r="C379" s="26" t="s">
        <v>1021</v>
      </c>
    </row>
    <row r="380" spans="1:3" ht="11.25">
      <c r="A380" s="26" t="s">
        <v>1008</v>
      </c>
      <c r="B380" s="26" t="s">
        <v>1022</v>
      </c>
      <c r="C380" s="26" t="s">
        <v>1023</v>
      </c>
    </row>
    <row r="381" spans="1:3" ht="11.25">
      <c r="A381" s="26" t="s">
        <v>1008</v>
      </c>
      <c r="B381" s="26" t="s">
        <v>1024</v>
      </c>
      <c r="C381" s="26" t="s">
        <v>1025</v>
      </c>
    </row>
    <row r="382" spans="1:3" ht="11.25">
      <c r="A382" s="26" t="s">
        <v>1008</v>
      </c>
      <c r="B382" s="26" t="s">
        <v>1026</v>
      </c>
      <c r="C382" s="26" t="s">
        <v>1027</v>
      </c>
    </row>
    <row r="383" spans="1:3" ht="11.25">
      <c r="A383" s="26" t="s">
        <v>1008</v>
      </c>
      <c r="B383" s="26" t="s">
        <v>1028</v>
      </c>
      <c r="C383" s="26" t="s">
        <v>1029</v>
      </c>
    </row>
    <row r="384" spans="1:3" ht="11.25">
      <c r="A384" s="26" t="s">
        <v>1008</v>
      </c>
      <c r="B384" s="26" t="s">
        <v>1030</v>
      </c>
      <c r="C384" s="26" t="s">
        <v>1031</v>
      </c>
    </row>
    <row r="385" spans="1:3" ht="11.25">
      <c r="A385" s="26" t="s">
        <v>1008</v>
      </c>
      <c r="B385" s="26" t="s">
        <v>1008</v>
      </c>
      <c r="C385" s="26" t="s">
        <v>1009</v>
      </c>
    </row>
    <row r="386" spans="1:3" ht="11.25">
      <c r="A386" s="26" t="s">
        <v>1008</v>
      </c>
      <c r="B386" s="26" t="s">
        <v>1032</v>
      </c>
      <c r="C386" s="26" t="s">
        <v>1033</v>
      </c>
    </row>
    <row r="387" spans="1:3" ht="11.25">
      <c r="A387" s="26" t="s">
        <v>1008</v>
      </c>
      <c r="B387" s="26" t="s">
        <v>1034</v>
      </c>
      <c r="C387" s="26" t="s">
        <v>1035</v>
      </c>
    </row>
    <row r="388" spans="1:3" ht="11.25">
      <c r="A388" s="26" t="s">
        <v>1008</v>
      </c>
      <c r="B388" s="26" t="s">
        <v>1036</v>
      </c>
      <c r="C388" s="26" t="s">
        <v>1037</v>
      </c>
    </row>
    <row r="389" spans="1:3" ht="11.25">
      <c r="A389" s="26" t="s">
        <v>1008</v>
      </c>
      <c r="B389" s="26" t="s">
        <v>1038</v>
      </c>
      <c r="C389" s="26" t="s">
        <v>1039</v>
      </c>
    </row>
    <row r="390" spans="1:3" ht="11.25">
      <c r="A390" s="26" t="s">
        <v>1008</v>
      </c>
      <c r="B390" s="26" t="s">
        <v>1040</v>
      </c>
      <c r="C390" s="26" t="s">
        <v>1041</v>
      </c>
    </row>
    <row r="391" spans="1:3" ht="11.25">
      <c r="A391" s="26" t="s">
        <v>1042</v>
      </c>
      <c r="B391" s="26" t="s">
        <v>1044</v>
      </c>
      <c r="C391" s="26" t="s">
        <v>1045</v>
      </c>
    </row>
    <row r="392" spans="1:3" ht="11.25">
      <c r="A392" s="26" t="s">
        <v>1042</v>
      </c>
      <c r="B392" s="26" t="s">
        <v>294</v>
      </c>
      <c r="C392" s="26" t="s">
        <v>1046</v>
      </c>
    </row>
    <row r="393" spans="1:3" ht="11.25">
      <c r="A393" s="26" t="s">
        <v>1042</v>
      </c>
      <c r="B393" s="26" t="s">
        <v>1047</v>
      </c>
      <c r="C393" s="26" t="s">
        <v>1048</v>
      </c>
    </row>
    <row r="394" spans="1:3" ht="11.25">
      <c r="A394" s="26" t="s">
        <v>1042</v>
      </c>
      <c r="B394" s="26" t="s">
        <v>1049</v>
      </c>
      <c r="C394" s="26" t="s">
        <v>1050</v>
      </c>
    </row>
    <row r="395" spans="1:3" ht="11.25">
      <c r="A395" s="26" t="s">
        <v>1042</v>
      </c>
      <c r="B395" s="26" t="s">
        <v>1051</v>
      </c>
      <c r="C395" s="26" t="s">
        <v>1052</v>
      </c>
    </row>
    <row r="396" spans="1:3" ht="11.25">
      <c r="A396" s="26" t="s">
        <v>1042</v>
      </c>
      <c r="B396" s="26" t="s">
        <v>1053</v>
      </c>
      <c r="C396" s="26" t="s">
        <v>1054</v>
      </c>
    </row>
    <row r="397" spans="1:3" ht="11.25">
      <c r="A397" s="26" t="s">
        <v>1042</v>
      </c>
      <c r="B397" s="26" t="s">
        <v>1055</v>
      </c>
      <c r="C397" s="26" t="s">
        <v>1056</v>
      </c>
    </row>
    <row r="398" spans="1:3" ht="11.25">
      <c r="A398" s="26" t="s">
        <v>1042</v>
      </c>
      <c r="B398" s="26" t="s">
        <v>1057</v>
      </c>
      <c r="C398" s="26" t="s">
        <v>1058</v>
      </c>
    </row>
    <row r="399" spans="1:3" ht="11.25">
      <c r="A399" s="26" t="s">
        <v>1042</v>
      </c>
      <c r="B399" s="26" t="s">
        <v>1059</v>
      </c>
      <c r="C399" s="26" t="s">
        <v>1060</v>
      </c>
    </row>
    <row r="400" spans="1:3" ht="11.25">
      <c r="A400" s="26" t="s">
        <v>1042</v>
      </c>
      <c r="B400" s="26" t="s">
        <v>1042</v>
      </c>
      <c r="C400" s="26" t="s">
        <v>1043</v>
      </c>
    </row>
    <row r="401" spans="1:3" ht="11.25">
      <c r="A401" s="26" t="s">
        <v>1042</v>
      </c>
      <c r="B401" s="26" t="s">
        <v>1061</v>
      </c>
      <c r="C401" s="26" t="s">
        <v>1062</v>
      </c>
    </row>
    <row r="402" spans="1:3" ht="11.25">
      <c r="A402" s="26" t="s">
        <v>1042</v>
      </c>
      <c r="B402" s="26" t="s">
        <v>1063</v>
      </c>
      <c r="C402" s="26" t="s">
        <v>1064</v>
      </c>
    </row>
    <row r="403" spans="1:3" ht="11.25">
      <c r="A403" s="26" t="s">
        <v>1042</v>
      </c>
      <c r="B403" s="26" t="s">
        <v>1065</v>
      </c>
      <c r="C403" s="26" t="s">
        <v>1066</v>
      </c>
    </row>
    <row r="404" spans="1:3" ht="11.25">
      <c r="A404" s="26" t="s">
        <v>1042</v>
      </c>
      <c r="B404" s="26" t="s">
        <v>1067</v>
      </c>
      <c r="C404" s="26" t="s">
        <v>1068</v>
      </c>
    </row>
    <row r="405" spans="1:3" ht="11.25">
      <c r="A405" s="26" t="s">
        <v>1042</v>
      </c>
      <c r="B405" s="26" t="s">
        <v>1069</v>
      </c>
      <c r="C405" s="26" t="s">
        <v>1070</v>
      </c>
    </row>
    <row r="406" spans="1:3" ht="11.25">
      <c r="A406" s="26" t="s">
        <v>1042</v>
      </c>
      <c r="B406" s="26" t="s">
        <v>1071</v>
      </c>
      <c r="C406" s="26" t="s">
        <v>1072</v>
      </c>
    </row>
    <row r="407" spans="1:3" ht="11.25">
      <c r="A407" s="26" t="s">
        <v>1042</v>
      </c>
      <c r="B407" s="26" t="s">
        <v>1073</v>
      </c>
      <c r="C407" s="26" t="s">
        <v>1074</v>
      </c>
    </row>
    <row r="408" spans="1:3" ht="11.25">
      <c r="A408" s="26" t="s">
        <v>1075</v>
      </c>
      <c r="B408" s="26" t="s">
        <v>1077</v>
      </c>
      <c r="C408" s="26" t="s">
        <v>1078</v>
      </c>
    </row>
    <row r="409" spans="1:3" ht="11.25">
      <c r="A409" s="26" t="s">
        <v>1075</v>
      </c>
      <c r="B409" s="26" t="s">
        <v>1079</v>
      </c>
      <c r="C409" s="26" t="s">
        <v>1080</v>
      </c>
    </row>
    <row r="410" spans="1:3" ht="11.25">
      <c r="A410" s="26" t="s">
        <v>1075</v>
      </c>
      <c r="B410" s="26" t="s">
        <v>1081</v>
      </c>
      <c r="C410" s="26" t="s">
        <v>1082</v>
      </c>
    </row>
    <row r="411" spans="1:3" ht="11.25">
      <c r="A411" s="26" t="s">
        <v>1075</v>
      </c>
      <c r="B411" s="26" t="s">
        <v>1083</v>
      </c>
      <c r="C411" s="26" t="s">
        <v>1084</v>
      </c>
    </row>
    <row r="412" spans="1:3" ht="11.25">
      <c r="A412" s="26" t="s">
        <v>1075</v>
      </c>
      <c r="B412" s="26" t="s">
        <v>1085</v>
      </c>
      <c r="C412" s="26" t="s">
        <v>1086</v>
      </c>
    </row>
    <row r="413" spans="1:3" ht="11.25">
      <c r="A413" s="26" t="s">
        <v>1075</v>
      </c>
      <c r="B413" s="26" t="s">
        <v>1087</v>
      </c>
      <c r="C413" s="26" t="s">
        <v>1088</v>
      </c>
    </row>
    <row r="414" spans="1:3" ht="11.25">
      <c r="A414" s="26" t="s">
        <v>1075</v>
      </c>
      <c r="B414" s="26" t="s">
        <v>1089</v>
      </c>
      <c r="C414" s="26" t="s">
        <v>1090</v>
      </c>
    </row>
    <row r="415" spans="1:3" ht="11.25">
      <c r="A415" s="26" t="s">
        <v>1075</v>
      </c>
      <c r="B415" s="26" t="s">
        <v>1075</v>
      </c>
      <c r="C415" s="26" t="s">
        <v>1076</v>
      </c>
    </row>
    <row r="416" spans="1:3" ht="11.25">
      <c r="A416" s="26" t="s">
        <v>1075</v>
      </c>
      <c r="B416" s="26" t="s">
        <v>1091</v>
      </c>
      <c r="C416" s="26" t="s">
        <v>1092</v>
      </c>
    </row>
    <row r="417" spans="1:3" ht="11.25">
      <c r="A417" s="26" t="s">
        <v>1075</v>
      </c>
      <c r="B417" s="26" t="s">
        <v>1093</v>
      </c>
      <c r="C417" s="26" t="s">
        <v>1094</v>
      </c>
    </row>
    <row r="418" spans="1:3" ht="11.25">
      <c r="A418" s="26" t="s">
        <v>1075</v>
      </c>
      <c r="B418" s="26" t="s">
        <v>1095</v>
      </c>
      <c r="C418" s="26" t="s">
        <v>1096</v>
      </c>
    </row>
    <row r="419" spans="1:3" ht="11.25">
      <c r="A419" s="26" t="s">
        <v>1075</v>
      </c>
      <c r="B419" s="26" t="s">
        <v>1097</v>
      </c>
      <c r="C419" s="26" t="s">
        <v>1098</v>
      </c>
    </row>
    <row r="420" spans="1:3" ht="11.25">
      <c r="A420" s="26" t="s">
        <v>1099</v>
      </c>
      <c r="B420" s="26" t="s">
        <v>1101</v>
      </c>
      <c r="C420" s="26" t="s">
        <v>1102</v>
      </c>
    </row>
    <row r="421" spans="1:3" ht="11.25">
      <c r="A421" s="26" t="s">
        <v>1099</v>
      </c>
      <c r="B421" s="26" t="s">
        <v>463</v>
      </c>
      <c r="C421" s="26" t="s">
        <v>1103</v>
      </c>
    </row>
    <row r="422" spans="1:3" ht="11.25">
      <c r="A422" s="26" t="s">
        <v>1099</v>
      </c>
      <c r="B422" s="26" t="s">
        <v>1104</v>
      </c>
      <c r="C422" s="26" t="s">
        <v>1105</v>
      </c>
    </row>
    <row r="423" spans="1:3" ht="11.25">
      <c r="A423" s="26" t="s">
        <v>1099</v>
      </c>
      <c r="B423" s="26" t="s">
        <v>1106</v>
      </c>
      <c r="C423" s="26" t="s">
        <v>1107</v>
      </c>
    </row>
    <row r="424" spans="1:3" ht="11.25">
      <c r="A424" s="26" t="s">
        <v>1099</v>
      </c>
      <c r="B424" s="26" t="s">
        <v>1108</v>
      </c>
      <c r="C424" s="26" t="s">
        <v>1109</v>
      </c>
    </row>
    <row r="425" spans="1:3" ht="11.25">
      <c r="A425" s="26" t="s">
        <v>1099</v>
      </c>
      <c r="B425" s="26" t="s">
        <v>1110</v>
      </c>
      <c r="C425" s="26" t="s">
        <v>1111</v>
      </c>
    </row>
    <row r="426" spans="1:3" ht="11.25">
      <c r="A426" s="26" t="s">
        <v>1099</v>
      </c>
      <c r="B426" s="26" t="s">
        <v>1112</v>
      </c>
      <c r="C426" s="26" t="s">
        <v>1113</v>
      </c>
    </row>
    <row r="427" spans="1:3" ht="11.25">
      <c r="A427" s="26" t="s">
        <v>1099</v>
      </c>
      <c r="B427" s="26" t="s">
        <v>1114</v>
      </c>
      <c r="C427" s="26" t="s">
        <v>1115</v>
      </c>
    </row>
    <row r="428" spans="1:3" ht="11.25">
      <c r="A428" s="26" t="s">
        <v>1099</v>
      </c>
      <c r="B428" s="26" t="s">
        <v>1116</v>
      </c>
      <c r="C428" s="26" t="s">
        <v>1117</v>
      </c>
    </row>
    <row r="429" spans="1:3" ht="11.25">
      <c r="A429" s="26" t="s">
        <v>1099</v>
      </c>
      <c r="B429" s="26" t="s">
        <v>1118</v>
      </c>
      <c r="C429" s="26" t="s">
        <v>1119</v>
      </c>
    </row>
    <row r="430" spans="1:3" ht="11.25">
      <c r="A430" s="26" t="s">
        <v>1099</v>
      </c>
      <c r="B430" s="26" t="s">
        <v>1120</v>
      </c>
      <c r="C430" s="26" t="s">
        <v>1121</v>
      </c>
    </row>
    <row r="431" spans="1:3" ht="11.25">
      <c r="A431" s="26" t="s">
        <v>1099</v>
      </c>
      <c r="B431" s="26" t="s">
        <v>1122</v>
      </c>
      <c r="C431" s="26" t="s">
        <v>1123</v>
      </c>
    </row>
    <row r="432" spans="1:3" ht="11.25">
      <c r="A432" s="26" t="s">
        <v>1099</v>
      </c>
      <c r="B432" s="26" t="s">
        <v>1124</v>
      </c>
      <c r="C432" s="26" t="s">
        <v>1125</v>
      </c>
    </row>
    <row r="433" spans="1:3" ht="11.25">
      <c r="A433" s="26" t="s">
        <v>1099</v>
      </c>
      <c r="B433" s="26" t="s">
        <v>580</v>
      </c>
      <c r="C433" s="26" t="s">
        <v>1126</v>
      </c>
    </row>
    <row r="434" spans="1:3" ht="11.25">
      <c r="A434" s="26" t="s">
        <v>1099</v>
      </c>
      <c r="B434" s="26" t="s">
        <v>1127</v>
      </c>
      <c r="C434" s="26" t="s">
        <v>1128</v>
      </c>
    </row>
    <row r="435" spans="1:3" ht="11.25">
      <c r="A435" s="26" t="s">
        <v>1099</v>
      </c>
      <c r="B435" s="26" t="s">
        <v>1099</v>
      </c>
      <c r="C435" s="26" t="s">
        <v>1100</v>
      </c>
    </row>
    <row r="436" spans="1:3" ht="11.25">
      <c r="A436" s="26" t="s">
        <v>1099</v>
      </c>
      <c r="B436" s="26" t="s">
        <v>1129</v>
      </c>
      <c r="C436" s="26" t="s">
        <v>1130</v>
      </c>
    </row>
    <row r="437" spans="1:3" ht="11.25">
      <c r="A437" s="26" t="s">
        <v>1099</v>
      </c>
      <c r="B437" s="26" t="s">
        <v>1131</v>
      </c>
      <c r="C437" s="26" t="s">
        <v>1132</v>
      </c>
    </row>
    <row r="438" spans="1:3" ht="11.25">
      <c r="A438" s="26" t="s">
        <v>1099</v>
      </c>
      <c r="B438" s="26" t="s">
        <v>1133</v>
      </c>
      <c r="C438" s="26" t="s">
        <v>1134</v>
      </c>
    </row>
    <row r="439" spans="1:3" ht="11.25">
      <c r="A439" s="26" t="s">
        <v>1135</v>
      </c>
      <c r="B439" s="26" t="s">
        <v>1137</v>
      </c>
      <c r="C439" s="26" t="s">
        <v>1138</v>
      </c>
    </row>
    <row r="440" spans="1:3" ht="11.25">
      <c r="A440" s="26" t="s">
        <v>1135</v>
      </c>
      <c r="B440" s="26" t="s">
        <v>1139</v>
      </c>
      <c r="C440" s="26" t="s">
        <v>1140</v>
      </c>
    </row>
    <row r="441" spans="1:3" ht="11.25">
      <c r="A441" s="26" t="s">
        <v>1135</v>
      </c>
      <c r="B441" s="26" t="s">
        <v>1141</v>
      </c>
      <c r="C441" s="26" t="s">
        <v>1142</v>
      </c>
    </row>
    <row r="442" spans="1:3" ht="11.25">
      <c r="A442" s="26" t="s">
        <v>1135</v>
      </c>
      <c r="B442" s="26" t="s">
        <v>1143</v>
      </c>
      <c r="C442" s="26" t="s">
        <v>1144</v>
      </c>
    </row>
    <row r="443" spans="1:3" ht="11.25">
      <c r="A443" s="26" t="s">
        <v>1135</v>
      </c>
      <c r="B443" s="26" t="s">
        <v>879</v>
      </c>
      <c r="C443" s="26" t="s">
        <v>1145</v>
      </c>
    </row>
    <row r="444" spans="1:3" ht="11.25">
      <c r="A444" s="26" t="s">
        <v>1135</v>
      </c>
      <c r="B444" s="26" t="s">
        <v>1146</v>
      </c>
      <c r="C444" s="26" t="s">
        <v>1147</v>
      </c>
    </row>
    <row r="445" spans="1:3" ht="11.25">
      <c r="A445" s="26" t="s">
        <v>1135</v>
      </c>
      <c r="B445" s="26" t="s">
        <v>1148</v>
      </c>
      <c r="C445" s="26" t="s">
        <v>1149</v>
      </c>
    </row>
    <row r="446" spans="1:3" ht="11.25">
      <c r="A446" s="26" t="s">
        <v>1135</v>
      </c>
      <c r="B446" s="26" t="s">
        <v>926</v>
      </c>
      <c r="C446" s="26" t="s">
        <v>1150</v>
      </c>
    </row>
    <row r="447" spans="1:3" ht="11.25">
      <c r="A447" s="26" t="s">
        <v>1135</v>
      </c>
      <c r="B447" s="26" t="s">
        <v>1151</v>
      </c>
      <c r="C447" s="26" t="s">
        <v>1152</v>
      </c>
    </row>
    <row r="448" spans="1:3" ht="11.25">
      <c r="A448" s="26" t="s">
        <v>1135</v>
      </c>
      <c r="B448" s="26" t="s">
        <v>1153</v>
      </c>
      <c r="C448" s="26" t="s">
        <v>1154</v>
      </c>
    </row>
    <row r="449" spans="1:3" ht="11.25">
      <c r="A449" s="26" t="s">
        <v>1135</v>
      </c>
      <c r="B449" s="26" t="s">
        <v>1155</v>
      </c>
      <c r="C449" s="26" t="s">
        <v>1156</v>
      </c>
    </row>
    <row r="450" spans="1:3" ht="11.25">
      <c r="A450" s="26" t="s">
        <v>1135</v>
      </c>
      <c r="B450" s="26" t="s">
        <v>1157</v>
      </c>
      <c r="C450" s="26" t="s">
        <v>1158</v>
      </c>
    </row>
    <row r="451" spans="1:3" ht="11.25">
      <c r="A451" s="26" t="s">
        <v>1135</v>
      </c>
      <c r="B451" s="26" t="s">
        <v>1135</v>
      </c>
      <c r="C451" s="26" t="s">
        <v>1136</v>
      </c>
    </row>
    <row r="452" spans="1:3" ht="11.25">
      <c r="A452" s="26" t="s">
        <v>1135</v>
      </c>
      <c r="B452" s="26" t="s">
        <v>1159</v>
      </c>
      <c r="C452" s="26" t="s">
        <v>1160</v>
      </c>
    </row>
    <row r="453" spans="1:3" ht="11.25">
      <c r="A453" s="26" t="s">
        <v>1135</v>
      </c>
      <c r="B453" s="26" t="s">
        <v>1161</v>
      </c>
      <c r="C453" s="26" t="s">
        <v>1162</v>
      </c>
    </row>
    <row r="454" spans="1:3" ht="11.25">
      <c r="A454" s="26" t="s">
        <v>1135</v>
      </c>
      <c r="B454" s="26" t="s">
        <v>1163</v>
      </c>
      <c r="C454" s="26" t="s">
        <v>1164</v>
      </c>
    </row>
    <row r="455" spans="1:3" ht="11.25">
      <c r="A455" s="26" t="s">
        <v>1165</v>
      </c>
      <c r="B455" s="26" t="s">
        <v>1167</v>
      </c>
      <c r="C455" s="26" t="s">
        <v>1168</v>
      </c>
    </row>
    <row r="456" spans="1:3" ht="11.25">
      <c r="A456" s="26" t="s">
        <v>1165</v>
      </c>
      <c r="B456" s="26" t="s">
        <v>1169</v>
      </c>
      <c r="C456" s="26" t="s">
        <v>1170</v>
      </c>
    </row>
    <row r="457" spans="1:3" ht="11.25">
      <c r="A457" s="26" t="s">
        <v>1165</v>
      </c>
      <c r="B457" s="26" t="s">
        <v>463</v>
      </c>
      <c r="C457" s="26" t="s">
        <v>1171</v>
      </c>
    </row>
    <row r="458" spans="1:3" ht="11.25">
      <c r="A458" s="26" t="s">
        <v>1165</v>
      </c>
      <c r="B458" s="26" t="s">
        <v>1172</v>
      </c>
      <c r="C458" s="26" t="s">
        <v>1173</v>
      </c>
    </row>
    <row r="459" spans="1:3" ht="11.25">
      <c r="A459" s="26" t="s">
        <v>1165</v>
      </c>
      <c r="B459" s="26" t="s">
        <v>1174</v>
      </c>
      <c r="C459" s="26" t="s">
        <v>1175</v>
      </c>
    </row>
    <row r="460" spans="1:3" ht="11.25">
      <c r="A460" s="26" t="s">
        <v>1165</v>
      </c>
      <c r="B460" s="26" t="s">
        <v>298</v>
      </c>
      <c r="C460" s="26" t="s">
        <v>1176</v>
      </c>
    </row>
    <row r="461" spans="1:3" ht="11.25">
      <c r="A461" s="26" t="s">
        <v>1165</v>
      </c>
      <c r="B461" s="26" t="s">
        <v>1177</v>
      </c>
      <c r="C461" s="26" t="s">
        <v>1178</v>
      </c>
    </row>
    <row r="462" spans="1:3" ht="11.25">
      <c r="A462" s="26" t="s">
        <v>1165</v>
      </c>
      <c r="B462" s="26" t="s">
        <v>1179</v>
      </c>
      <c r="C462" s="26" t="s">
        <v>1180</v>
      </c>
    </row>
    <row r="463" spans="1:3" ht="11.25">
      <c r="A463" s="26" t="s">
        <v>1165</v>
      </c>
      <c r="B463" s="26" t="s">
        <v>1181</v>
      </c>
      <c r="C463" s="26" t="s">
        <v>1182</v>
      </c>
    </row>
    <row r="464" spans="1:3" ht="11.25">
      <c r="A464" s="26" t="s">
        <v>1165</v>
      </c>
      <c r="B464" s="26" t="s">
        <v>1183</v>
      </c>
      <c r="C464" s="26" t="s">
        <v>1184</v>
      </c>
    </row>
    <row r="465" spans="1:3" ht="11.25">
      <c r="A465" s="26" t="s">
        <v>1165</v>
      </c>
      <c r="B465" s="26" t="s">
        <v>1185</v>
      </c>
      <c r="C465" s="26" t="s">
        <v>1186</v>
      </c>
    </row>
    <row r="466" spans="1:3" ht="11.25">
      <c r="A466" s="26" t="s">
        <v>1165</v>
      </c>
      <c r="B466" s="26" t="s">
        <v>1187</v>
      </c>
      <c r="C466" s="26" t="s">
        <v>1188</v>
      </c>
    </row>
    <row r="467" spans="1:3" ht="11.25">
      <c r="A467" s="26" t="s">
        <v>1165</v>
      </c>
      <c r="B467" s="26" t="s">
        <v>1189</v>
      </c>
      <c r="C467" s="26" t="s">
        <v>1190</v>
      </c>
    </row>
    <row r="468" spans="1:3" ht="11.25">
      <c r="A468" s="26" t="s">
        <v>1165</v>
      </c>
      <c r="B468" s="26" t="s">
        <v>1191</v>
      </c>
      <c r="C468" s="26" t="s">
        <v>1192</v>
      </c>
    </row>
    <row r="469" spans="1:3" ht="11.25">
      <c r="A469" s="26" t="s">
        <v>1165</v>
      </c>
      <c r="B469" s="26" t="s">
        <v>1193</v>
      </c>
      <c r="C469" s="26" t="s">
        <v>1194</v>
      </c>
    </row>
    <row r="470" spans="1:3" ht="11.25">
      <c r="A470" s="26" t="s">
        <v>1165</v>
      </c>
      <c r="B470" s="26" t="s">
        <v>1195</v>
      </c>
      <c r="C470" s="26" t="s">
        <v>1196</v>
      </c>
    </row>
    <row r="471" spans="1:3" ht="11.25">
      <c r="A471" s="26" t="s">
        <v>1165</v>
      </c>
      <c r="B471" s="26" t="s">
        <v>312</v>
      </c>
      <c r="C471" s="26" t="s">
        <v>1197</v>
      </c>
    </row>
    <row r="472" spans="1:3" ht="11.25">
      <c r="A472" s="26" t="s">
        <v>1165</v>
      </c>
      <c r="B472" s="26" t="s">
        <v>1198</v>
      </c>
      <c r="C472" s="26" t="s">
        <v>1199</v>
      </c>
    </row>
    <row r="473" spans="1:3" ht="11.25">
      <c r="A473" s="26" t="s">
        <v>1165</v>
      </c>
      <c r="B473" s="26" t="s">
        <v>775</v>
      </c>
      <c r="C473" s="26" t="s">
        <v>1200</v>
      </c>
    </row>
    <row r="474" spans="1:3" ht="11.25">
      <c r="A474" s="26" t="s">
        <v>1165</v>
      </c>
      <c r="B474" s="26" t="s">
        <v>1201</v>
      </c>
      <c r="C474" s="26" t="s">
        <v>1202</v>
      </c>
    </row>
    <row r="475" spans="1:3" ht="11.25">
      <c r="A475" s="26" t="s">
        <v>1165</v>
      </c>
      <c r="B475" s="26" t="s">
        <v>1165</v>
      </c>
      <c r="C475" s="26" t="s">
        <v>1166</v>
      </c>
    </row>
    <row r="476" spans="1:3" ht="11.25">
      <c r="A476" s="26" t="s">
        <v>1165</v>
      </c>
      <c r="B476" s="26" t="s">
        <v>1203</v>
      </c>
      <c r="C476" s="26" t="s">
        <v>1204</v>
      </c>
    </row>
    <row r="477" spans="1:3" ht="11.25">
      <c r="A477" s="26" t="s">
        <v>1165</v>
      </c>
      <c r="B477" s="26" t="s">
        <v>1205</v>
      </c>
      <c r="C477" s="26" t="s">
        <v>1206</v>
      </c>
    </row>
    <row r="478" spans="1:3" ht="11.25">
      <c r="A478" s="26" t="s">
        <v>1165</v>
      </c>
      <c r="B478" s="26" t="s">
        <v>1207</v>
      </c>
      <c r="C478" s="26" t="s">
        <v>1208</v>
      </c>
    </row>
    <row r="479" spans="1:3" ht="11.25">
      <c r="A479" s="26" t="s">
        <v>1165</v>
      </c>
      <c r="B479" s="26" t="s">
        <v>1209</v>
      </c>
      <c r="C479" s="26" t="s">
        <v>1210</v>
      </c>
    </row>
    <row r="480" spans="1:3" ht="11.25">
      <c r="A480" s="26" t="s">
        <v>1211</v>
      </c>
      <c r="B480" s="26" t="s">
        <v>463</v>
      </c>
      <c r="C480" s="26" t="s">
        <v>1213</v>
      </c>
    </row>
    <row r="481" spans="1:3" ht="11.25">
      <c r="A481" s="26" t="s">
        <v>1211</v>
      </c>
      <c r="B481" s="26" t="s">
        <v>1214</v>
      </c>
      <c r="C481" s="26" t="s">
        <v>1215</v>
      </c>
    </row>
    <row r="482" spans="1:3" ht="11.25">
      <c r="A482" s="26" t="s">
        <v>1211</v>
      </c>
      <c r="B482" s="26" t="s">
        <v>1216</v>
      </c>
      <c r="C482" s="26" t="s">
        <v>1217</v>
      </c>
    </row>
    <row r="483" spans="1:3" ht="11.25">
      <c r="A483" s="26" t="s">
        <v>1211</v>
      </c>
      <c r="B483" s="26" t="s">
        <v>1218</v>
      </c>
      <c r="C483" s="26" t="s">
        <v>1219</v>
      </c>
    </row>
    <row r="484" spans="1:3" ht="11.25">
      <c r="A484" s="26" t="s">
        <v>1211</v>
      </c>
      <c r="B484" s="26" t="s">
        <v>1220</v>
      </c>
      <c r="C484" s="26" t="s">
        <v>1221</v>
      </c>
    </row>
    <row r="485" spans="1:3" ht="11.25">
      <c r="A485" s="26" t="s">
        <v>1211</v>
      </c>
      <c r="B485" s="26" t="s">
        <v>417</v>
      </c>
      <c r="C485" s="26" t="s">
        <v>1222</v>
      </c>
    </row>
    <row r="486" spans="1:3" ht="11.25">
      <c r="A486" s="26" t="s">
        <v>1211</v>
      </c>
      <c r="B486" s="26" t="s">
        <v>1223</v>
      </c>
      <c r="C486" s="26" t="s">
        <v>1224</v>
      </c>
    </row>
    <row r="487" spans="1:3" ht="11.25">
      <c r="A487" s="26" t="s">
        <v>1211</v>
      </c>
      <c r="B487" s="26" t="s">
        <v>1225</v>
      </c>
      <c r="C487" s="26" t="s">
        <v>1226</v>
      </c>
    </row>
    <row r="488" spans="1:3" ht="11.25">
      <c r="A488" s="26" t="s">
        <v>1211</v>
      </c>
      <c r="B488" s="26" t="s">
        <v>310</v>
      </c>
      <c r="C488" s="26" t="s">
        <v>1227</v>
      </c>
    </row>
    <row r="489" spans="1:3" ht="11.25">
      <c r="A489" s="26" t="s">
        <v>1211</v>
      </c>
      <c r="B489" s="26" t="s">
        <v>1228</v>
      </c>
      <c r="C489" s="26" t="s">
        <v>1229</v>
      </c>
    </row>
    <row r="490" spans="1:3" ht="11.25">
      <c r="A490" s="26" t="s">
        <v>1211</v>
      </c>
      <c r="B490" s="26" t="s">
        <v>982</v>
      </c>
      <c r="C490" s="26" t="s">
        <v>1230</v>
      </c>
    </row>
    <row r="491" spans="1:3" ht="11.25">
      <c r="A491" s="26" t="s">
        <v>1211</v>
      </c>
      <c r="B491" s="26" t="s">
        <v>1127</v>
      </c>
      <c r="C491" s="26" t="s">
        <v>1231</v>
      </c>
    </row>
    <row r="492" spans="1:3" ht="11.25">
      <c r="A492" s="26" t="s">
        <v>1211</v>
      </c>
      <c r="B492" s="26" t="s">
        <v>830</v>
      </c>
      <c r="C492" s="26" t="s">
        <v>1232</v>
      </c>
    </row>
    <row r="493" spans="1:3" ht="11.25">
      <c r="A493" s="26" t="s">
        <v>1211</v>
      </c>
      <c r="B493" s="26" t="s">
        <v>1233</v>
      </c>
      <c r="C493" s="26" t="s">
        <v>1234</v>
      </c>
    </row>
    <row r="494" spans="1:3" ht="11.25">
      <c r="A494" s="26" t="s">
        <v>1211</v>
      </c>
      <c r="B494" s="26" t="s">
        <v>1211</v>
      </c>
      <c r="C494" s="26" t="s">
        <v>1212</v>
      </c>
    </row>
    <row r="495" spans="1:3" ht="11.25">
      <c r="A495" s="26" t="s">
        <v>1211</v>
      </c>
      <c r="B495" s="26" t="s">
        <v>832</v>
      </c>
      <c r="C495" s="26" t="s">
        <v>1235</v>
      </c>
    </row>
    <row r="496" spans="1:3" ht="11.25">
      <c r="A496" s="26" t="s">
        <v>1236</v>
      </c>
      <c r="B496" s="26" t="s">
        <v>1238</v>
      </c>
      <c r="C496" s="26" t="s">
        <v>1239</v>
      </c>
    </row>
    <row r="497" spans="1:3" ht="11.25">
      <c r="A497" s="26" t="s">
        <v>1236</v>
      </c>
      <c r="B497" s="26" t="s">
        <v>937</v>
      </c>
      <c r="C497" s="26" t="s">
        <v>1240</v>
      </c>
    </row>
    <row r="498" spans="1:3" ht="11.25">
      <c r="A498" s="26" t="s">
        <v>1236</v>
      </c>
      <c r="B498" s="26" t="s">
        <v>1241</v>
      </c>
      <c r="C498" s="26" t="s">
        <v>1242</v>
      </c>
    </row>
    <row r="499" spans="1:3" ht="11.25">
      <c r="A499" s="26" t="s">
        <v>1236</v>
      </c>
      <c r="B499" s="26" t="s">
        <v>1243</v>
      </c>
      <c r="C499" s="26" t="s">
        <v>1244</v>
      </c>
    </row>
    <row r="500" spans="1:3" ht="11.25">
      <c r="A500" s="26" t="s">
        <v>1236</v>
      </c>
      <c r="B500" s="26" t="s">
        <v>1245</v>
      </c>
      <c r="C500" s="26" t="s">
        <v>1246</v>
      </c>
    </row>
    <row r="501" spans="1:3" ht="11.25">
      <c r="A501" s="26" t="s">
        <v>1236</v>
      </c>
      <c r="B501" s="26" t="s">
        <v>1247</v>
      </c>
      <c r="C501" s="26" t="s">
        <v>1248</v>
      </c>
    </row>
    <row r="502" spans="1:3" ht="11.25">
      <c r="A502" s="26" t="s">
        <v>1236</v>
      </c>
      <c r="B502" s="26" t="s">
        <v>1249</v>
      </c>
      <c r="C502" s="26" t="s">
        <v>1250</v>
      </c>
    </row>
    <row r="503" spans="1:3" ht="11.25">
      <c r="A503" s="26" t="s">
        <v>1236</v>
      </c>
      <c r="B503" s="26" t="s">
        <v>1251</v>
      </c>
      <c r="C503" s="26" t="s">
        <v>1252</v>
      </c>
    </row>
    <row r="504" spans="1:3" ht="11.25">
      <c r="A504" s="26" t="s">
        <v>1236</v>
      </c>
      <c r="B504" s="26" t="s">
        <v>1253</v>
      </c>
      <c r="C504" s="26" t="s">
        <v>1254</v>
      </c>
    </row>
    <row r="505" spans="1:3" ht="11.25">
      <c r="A505" s="26" t="s">
        <v>1236</v>
      </c>
      <c r="B505" s="26" t="s">
        <v>1255</v>
      </c>
      <c r="C505" s="26" t="s">
        <v>1256</v>
      </c>
    </row>
    <row r="506" spans="1:3" ht="11.25">
      <c r="A506" s="26" t="s">
        <v>1236</v>
      </c>
      <c r="B506" s="26" t="s">
        <v>1257</v>
      </c>
      <c r="C506" s="26" t="s">
        <v>1258</v>
      </c>
    </row>
    <row r="507" spans="1:3" ht="11.25">
      <c r="A507" s="26" t="s">
        <v>1236</v>
      </c>
      <c r="B507" s="26" t="s">
        <v>1259</v>
      </c>
      <c r="C507" s="26" t="s">
        <v>1260</v>
      </c>
    </row>
    <row r="508" spans="1:3" ht="11.25">
      <c r="A508" s="26" t="s">
        <v>1236</v>
      </c>
      <c r="B508" s="26" t="s">
        <v>1261</v>
      </c>
      <c r="C508" s="26" t="s">
        <v>1262</v>
      </c>
    </row>
    <row r="509" spans="1:3" ht="11.25">
      <c r="A509" s="26" t="s">
        <v>1236</v>
      </c>
      <c r="B509" s="26" t="s">
        <v>1263</v>
      </c>
      <c r="C509" s="26" t="s">
        <v>1264</v>
      </c>
    </row>
    <row r="510" spans="1:3" ht="11.25">
      <c r="A510" s="26" t="s">
        <v>1236</v>
      </c>
      <c r="B510" s="26" t="s">
        <v>1236</v>
      </c>
      <c r="C510" s="26" t="s">
        <v>1237</v>
      </c>
    </row>
    <row r="511" spans="1:3" ht="11.25">
      <c r="A511" s="26" t="s">
        <v>1236</v>
      </c>
      <c r="B511" s="26" t="s">
        <v>1265</v>
      </c>
      <c r="C511" s="26" t="s">
        <v>1266</v>
      </c>
    </row>
    <row r="512" spans="1:3" ht="11.25">
      <c r="A512" s="26" t="s">
        <v>1236</v>
      </c>
      <c r="B512" s="26" t="s">
        <v>1267</v>
      </c>
      <c r="C512" s="26" t="s">
        <v>1268</v>
      </c>
    </row>
    <row r="513" spans="1:3" ht="11.25">
      <c r="A513" s="26" t="s">
        <v>1269</v>
      </c>
      <c r="B513" s="26" t="s">
        <v>463</v>
      </c>
      <c r="C513" s="26" t="s">
        <v>1271</v>
      </c>
    </row>
    <row r="514" spans="1:3" ht="11.25">
      <c r="A514" s="26" t="s">
        <v>1269</v>
      </c>
      <c r="B514" s="26" t="s">
        <v>1272</v>
      </c>
      <c r="C514" s="26" t="s">
        <v>1273</v>
      </c>
    </row>
    <row r="515" spans="1:3" ht="11.25">
      <c r="A515" s="26" t="s">
        <v>1269</v>
      </c>
      <c r="B515" s="26" t="s">
        <v>1274</v>
      </c>
      <c r="C515" s="26" t="s">
        <v>1275</v>
      </c>
    </row>
    <row r="516" spans="1:3" ht="11.25">
      <c r="A516" s="26" t="s">
        <v>1269</v>
      </c>
      <c r="B516" s="26" t="s">
        <v>1276</v>
      </c>
      <c r="C516" s="26" t="s">
        <v>1277</v>
      </c>
    </row>
    <row r="517" spans="1:3" ht="11.25">
      <c r="A517" s="26" t="s">
        <v>1269</v>
      </c>
      <c r="B517" s="26" t="s">
        <v>1278</v>
      </c>
      <c r="C517" s="26" t="s">
        <v>1279</v>
      </c>
    </row>
    <row r="518" spans="1:3" ht="11.25">
      <c r="A518" s="26" t="s">
        <v>1269</v>
      </c>
      <c r="B518" s="26" t="s">
        <v>1280</v>
      </c>
      <c r="C518" s="26" t="s">
        <v>1281</v>
      </c>
    </row>
    <row r="519" spans="1:3" ht="11.25">
      <c r="A519" s="26" t="s">
        <v>1269</v>
      </c>
      <c r="B519" s="26" t="s">
        <v>1120</v>
      </c>
      <c r="C519" s="26" t="s">
        <v>1282</v>
      </c>
    </row>
    <row r="520" spans="1:3" ht="11.25">
      <c r="A520" s="26" t="s">
        <v>1269</v>
      </c>
      <c r="B520" s="26" t="s">
        <v>1283</v>
      </c>
      <c r="C520" s="26" t="s">
        <v>1284</v>
      </c>
    </row>
    <row r="521" spans="1:3" ht="11.25">
      <c r="A521" s="26" t="s">
        <v>1269</v>
      </c>
      <c r="B521" s="26" t="s">
        <v>1285</v>
      </c>
      <c r="C521" s="26" t="s">
        <v>1286</v>
      </c>
    </row>
    <row r="522" spans="1:3" ht="11.25">
      <c r="A522" s="26" t="s">
        <v>1269</v>
      </c>
      <c r="B522" s="26" t="s">
        <v>1287</v>
      </c>
      <c r="C522" s="26" t="s">
        <v>1288</v>
      </c>
    </row>
    <row r="523" spans="1:3" ht="11.25">
      <c r="A523" s="26" t="s">
        <v>1269</v>
      </c>
      <c r="B523" s="26" t="s">
        <v>1289</v>
      </c>
      <c r="C523" s="26" t="s">
        <v>1290</v>
      </c>
    </row>
    <row r="524" spans="1:3" ht="11.25">
      <c r="A524" s="26" t="s">
        <v>1269</v>
      </c>
      <c r="B524" s="26" t="s">
        <v>1291</v>
      </c>
      <c r="C524" s="26" t="s">
        <v>1292</v>
      </c>
    </row>
    <row r="525" spans="1:3" ht="11.25">
      <c r="A525" s="26" t="s">
        <v>1269</v>
      </c>
      <c r="B525" s="26" t="s">
        <v>730</v>
      </c>
      <c r="C525" s="26" t="s">
        <v>1293</v>
      </c>
    </row>
    <row r="526" spans="1:3" ht="11.25">
      <c r="A526" s="26" t="s">
        <v>1269</v>
      </c>
      <c r="B526" s="26" t="s">
        <v>1269</v>
      </c>
      <c r="C526" s="26" t="s">
        <v>1270</v>
      </c>
    </row>
    <row r="527" spans="1:3" ht="11.25">
      <c r="A527" s="26" t="s">
        <v>1269</v>
      </c>
      <c r="B527" s="26" t="s">
        <v>1294</v>
      </c>
      <c r="C527" s="26" t="s">
        <v>1295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3">
    <tabColor indexed="47"/>
  </sheetPr>
  <dimension ref="A1:H40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6" customWidth="1"/>
  </cols>
  <sheetData>
    <row r="1" spans="1:8" ht="11.25">
      <c r="A1" s="26" t="s">
        <v>1712</v>
      </c>
      <c r="B1" s="26" t="s">
        <v>1330</v>
      </c>
      <c r="C1" s="26" t="s">
        <v>1331</v>
      </c>
      <c r="D1" s="26" t="s">
        <v>1709</v>
      </c>
      <c r="E1" s="26" t="s">
        <v>1710</v>
      </c>
      <c r="F1" s="26" t="s">
        <v>155</v>
      </c>
      <c r="G1" s="26" t="s">
        <v>29</v>
      </c>
      <c r="H1" s="26" t="s">
        <v>1711</v>
      </c>
    </row>
    <row r="2" spans="1:8" ht="11.25">
      <c r="A2" s="26">
        <v>1</v>
      </c>
      <c r="B2" s="48" t="s">
        <v>286</v>
      </c>
      <c r="C2" s="48" t="s">
        <v>288</v>
      </c>
      <c r="D2" s="48" t="s">
        <v>289</v>
      </c>
      <c r="E2" s="26" t="s">
        <v>1335</v>
      </c>
      <c r="F2" s="26" t="s">
        <v>1336</v>
      </c>
      <c r="G2" s="26" t="s">
        <v>1337</v>
      </c>
      <c r="H2" s="26" t="s">
        <v>208</v>
      </c>
    </row>
    <row r="3" spans="1:8" ht="11.25">
      <c r="A3" s="26">
        <v>2</v>
      </c>
      <c r="B3" s="48" t="s">
        <v>286</v>
      </c>
      <c r="C3" s="48" t="s">
        <v>292</v>
      </c>
      <c r="D3" s="48" t="s">
        <v>293</v>
      </c>
      <c r="E3" s="26" t="s">
        <v>1335</v>
      </c>
      <c r="F3" s="26" t="s">
        <v>1336</v>
      </c>
      <c r="G3" s="26" t="s">
        <v>1337</v>
      </c>
      <c r="H3" s="26" t="s">
        <v>208</v>
      </c>
    </row>
    <row r="4" spans="1:8" ht="11.25">
      <c r="A4" s="26">
        <v>3</v>
      </c>
      <c r="B4" s="48" t="s">
        <v>286</v>
      </c>
      <c r="C4" s="48" t="s">
        <v>296</v>
      </c>
      <c r="D4" s="48" t="s">
        <v>297</v>
      </c>
      <c r="E4" s="26" t="s">
        <v>1335</v>
      </c>
      <c r="F4" s="26" t="s">
        <v>1336</v>
      </c>
      <c r="G4" s="26" t="s">
        <v>1337</v>
      </c>
      <c r="H4" s="26" t="s">
        <v>208</v>
      </c>
    </row>
    <row r="5" spans="1:8" ht="11.25">
      <c r="A5" s="26">
        <v>4</v>
      </c>
      <c r="B5" s="48" t="s">
        <v>286</v>
      </c>
      <c r="C5" s="48" t="s">
        <v>326</v>
      </c>
      <c r="D5" s="48" t="s">
        <v>327</v>
      </c>
      <c r="E5" s="26" t="s">
        <v>1335</v>
      </c>
      <c r="F5" s="26" t="s">
        <v>1336</v>
      </c>
      <c r="G5" s="26" t="s">
        <v>1337</v>
      </c>
      <c r="H5" s="26" t="s">
        <v>208</v>
      </c>
    </row>
    <row r="6" spans="1:8" ht="11.25">
      <c r="A6" s="26">
        <v>5</v>
      </c>
      <c r="B6" s="48" t="s">
        <v>286</v>
      </c>
      <c r="C6" s="48" t="s">
        <v>326</v>
      </c>
      <c r="D6" s="48" t="s">
        <v>327</v>
      </c>
      <c r="E6" s="26" t="s">
        <v>1338</v>
      </c>
      <c r="F6" s="26" t="s">
        <v>1339</v>
      </c>
      <c r="G6" s="26" t="s">
        <v>1337</v>
      </c>
      <c r="H6" s="26" t="s">
        <v>208</v>
      </c>
    </row>
    <row r="7" spans="1:8" ht="11.25">
      <c r="A7" s="26">
        <v>6</v>
      </c>
      <c r="B7" s="48" t="s">
        <v>334</v>
      </c>
      <c r="C7" s="48" t="s">
        <v>340</v>
      </c>
      <c r="D7" s="48" t="s">
        <v>341</v>
      </c>
      <c r="E7" s="26" t="s">
        <v>1340</v>
      </c>
      <c r="F7" s="26" t="s">
        <v>1341</v>
      </c>
      <c r="G7" s="26" t="s">
        <v>1342</v>
      </c>
      <c r="H7" s="26" t="s">
        <v>211</v>
      </c>
    </row>
    <row r="8" spans="1:8" ht="11.25">
      <c r="A8" s="26">
        <v>7</v>
      </c>
      <c r="B8" s="48" t="s">
        <v>373</v>
      </c>
      <c r="C8" s="48" t="s">
        <v>375</v>
      </c>
      <c r="D8" s="48" t="s">
        <v>376</v>
      </c>
      <c r="E8" s="26" t="s">
        <v>1343</v>
      </c>
      <c r="F8" s="26" t="s">
        <v>1344</v>
      </c>
      <c r="G8" s="26" t="s">
        <v>1345</v>
      </c>
      <c r="H8" s="26" t="s">
        <v>211</v>
      </c>
    </row>
    <row r="9" spans="1:8" ht="11.25">
      <c r="A9" s="26">
        <v>8</v>
      </c>
      <c r="B9" s="48" t="s">
        <v>373</v>
      </c>
      <c r="C9" s="48" t="s">
        <v>375</v>
      </c>
      <c r="D9" s="48" t="s">
        <v>376</v>
      </c>
      <c r="E9" s="26" t="s">
        <v>1346</v>
      </c>
      <c r="F9" s="26" t="s">
        <v>1347</v>
      </c>
      <c r="G9" s="26" t="s">
        <v>1345</v>
      </c>
      <c r="H9" s="26" t="s">
        <v>208</v>
      </c>
    </row>
    <row r="10" spans="1:8" ht="11.25">
      <c r="A10" s="26">
        <v>9</v>
      </c>
      <c r="B10" s="48" t="s">
        <v>373</v>
      </c>
      <c r="C10" s="48" t="s">
        <v>375</v>
      </c>
      <c r="D10" s="48" t="s">
        <v>376</v>
      </c>
      <c r="E10" s="26" t="s">
        <v>1348</v>
      </c>
      <c r="F10" s="26" t="s">
        <v>1349</v>
      </c>
      <c r="G10" s="26" t="s">
        <v>1350</v>
      </c>
      <c r="H10" s="26" t="s">
        <v>208</v>
      </c>
    </row>
    <row r="11" spans="1:8" ht="11.25">
      <c r="A11" s="26">
        <v>10</v>
      </c>
      <c r="B11" s="48" t="s">
        <v>373</v>
      </c>
      <c r="C11" s="48" t="s">
        <v>379</v>
      </c>
      <c r="D11" s="48" t="s">
        <v>380</v>
      </c>
      <c r="E11" s="26" t="s">
        <v>1343</v>
      </c>
      <c r="F11" s="26" t="s">
        <v>1344</v>
      </c>
      <c r="G11" s="26" t="s">
        <v>1345</v>
      </c>
      <c r="H11" s="26" t="s">
        <v>211</v>
      </c>
    </row>
    <row r="12" spans="1:8" ht="11.25">
      <c r="A12" s="26">
        <v>11</v>
      </c>
      <c r="B12" s="48" t="s">
        <v>403</v>
      </c>
      <c r="C12" s="48" t="s">
        <v>406</v>
      </c>
      <c r="D12" s="48" t="s">
        <v>407</v>
      </c>
      <c r="E12" s="26" t="s">
        <v>1351</v>
      </c>
      <c r="F12" s="26" t="s">
        <v>1352</v>
      </c>
      <c r="G12" s="26" t="s">
        <v>1353</v>
      </c>
      <c r="H12" s="26" t="s">
        <v>208</v>
      </c>
    </row>
    <row r="13" spans="1:8" ht="11.25">
      <c r="A13" s="26">
        <v>12</v>
      </c>
      <c r="B13" s="48" t="s">
        <v>403</v>
      </c>
      <c r="C13" s="48" t="s">
        <v>406</v>
      </c>
      <c r="D13" s="48" t="s">
        <v>407</v>
      </c>
      <c r="E13" s="26" t="s">
        <v>1348</v>
      </c>
      <c r="F13" s="26" t="s">
        <v>1349</v>
      </c>
      <c r="G13" s="26" t="s">
        <v>1350</v>
      </c>
      <c r="H13" s="26" t="s">
        <v>208</v>
      </c>
    </row>
    <row r="14" spans="1:8" ht="11.25">
      <c r="A14" s="26">
        <v>13</v>
      </c>
      <c r="B14" s="48" t="s">
        <v>435</v>
      </c>
      <c r="C14" s="48" t="s">
        <v>437</v>
      </c>
      <c r="D14" s="48" t="s">
        <v>438</v>
      </c>
      <c r="E14" s="26" t="s">
        <v>1354</v>
      </c>
      <c r="F14" s="26" t="s">
        <v>1355</v>
      </c>
      <c r="G14" s="26" t="s">
        <v>1356</v>
      </c>
      <c r="H14" s="26" t="s">
        <v>208</v>
      </c>
    </row>
    <row r="15" spans="1:8" ht="11.25">
      <c r="A15" s="26">
        <v>14</v>
      </c>
      <c r="B15" s="48" t="s">
        <v>461</v>
      </c>
      <c r="C15" s="48" t="s">
        <v>473</v>
      </c>
      <c r="D15" s="48" t="s">
        <v>474</v>
      </c>
      <c r="E15" s="26" t="s">
        <v>1357</v>
      </c>
      <c r="F15" s="26" t="s">
        <v>1358</v>
      </c>
      <c r="G15" s="26" t="s">
        <v>1359</v>
      </c>
      <c r="H15" s="26" t="s">
        <v>208</v>
      </c>
    </row>
    <row r="16" spans="1:8" ht="11.25">
      <c r="A16" s="26">
        <v>15</v>
      </c>
      <c r="B16" s="48" t="s">
        <v>461</v>
      </c>
      <c r="C16" s="48" t="s">
        <v>473</v>
      </c>
      <c r="D16" s="48" t="s">
        <v>474</v>
      </c>
      <c r="E16" s="26" t="s">
        <v>1360</v>
      </c>
      <c r="F16" s="26" t="s">
        <v>1361</v>
      </c>
      <c r="G16" s="26" t="s">
        <v>1359</v>
      </c>
      <c r="H16" s="26" t="s">
        <v>211</v>
      </c>
    </row>
    <row r="17" spans="1:8" ht="11.25">
      <c r="A17" s="26">
        <v>16</v>
      </c>
      <c r="B17" s="48" t="s">
        <v>461</v>
      </c>
      <c r="C17" s="48" t="s">
        <v>493</v>
      </c>
      <c r="D17" s="48" t="s">
        <v>494</v>
      </c>
      <c r="E17" s="26" t="s">
        <v>1362</v>
      </c>
      <c r="F17" s="26" t="s">
        <v>1363</v>
      </c>
      <c r="G17" s="26" t="s">
        <v>1359</v>
      </c>
      <c r="H17" s="26" t="s">
        <v>212</v>
      </c>
    </row>
    <row r="18" spans="1:8" ht="11.25">
      <c r="A18" s="26">
        <v>17</v>
      </c>
      <c r="B18" s="48" t="s">
        <v>461</v>
      </c>
      <c r="C18" s="48" t="s">
        <v>493</v>
      </c>
      <c r="D18" s="48" t="s">
        <v>494</v>
      </c>
      <c r="E18" s="26" t="s">
        <v>1364</v>
      </c>
      <c r="F18" s="26" t="s">
        <v>1365</v>
      </c>
      <c r="G18" s="26" t="s">
        <v>1359</v>
      </c>
      <c r="H18" s="26" t="s">
        <v>208</v>
      </c>
    </row>
    <row r="19" spans="1:8" ht="11.25">
      <c r="A19" s="26">
        <v>18</v>
      </c>
      <c r="B19" s="48" t="s">
        <v>521</v>
      </c>
      <c r="C19" s="48" t="s">
        <v>521</v>
      </c>
      <c r="D19" s="48" t="s">
        <v>522</v>
      </c>
      <c r="E19" s="26" t="s">
        <v>1366</v>
      </c>
      <c r="F19" s="26" t="s">
        <v>1367</v>
      </c>
      <c r="G19" s="26" t="s">
        <v>1368</v>
      </c>
      <c r="H19" s="26" t="s">
        <v>208</v>
      </c>
    </row>
    <row r="20" spans="1:8" ht="11.25">
      <c r="A20" s="26">
        <v>19</v>
      </c>
      <c r="B20" s="48" t="s">
        <v>521</v>
      </c>
      <c r="C20" s="48" t="s">
        <v>521</v>
      </c>
      <c r="D20" s="48" t="s">
        <v>522</v>
      </c>
      <c r="E20" s="26" t="s">
        <v>1369</v>
      </c>
      <c r="F20" s="26" t="s">
        <v>1370</v>
      </c>
      <c r="G20" s="26" t="s">
        <v>1368</v>
      </c>
      <c r="H20" s="26" t="s">
        <v>208</v>
      </c>
    </row>
    <row r="21" spans="1:8" ht="11.25">
      <c r="A21" s="26">
        <v>20</v>
      </c>
      <c r="B21" s="48" t="s">
        <v>521</v>
      </c>
      <c r="C21" s="48" t="s">
        <v>521</v>
      </c>
      <c r="D21" s="48" t="s">
        <v>522</v>
      </c>
      <c r="E21" s="26" t="s">
        <v>1348</v>
      </c>
      <c r="F21" s="26" t="s">
        <v>1349</v>
      </c>
      <c r="G21" s="26" t="s">
        <v>1350</v>
      </c>
      <c r="H21" s="26" t="s">
        <v>208</v>
      </c>
    </row>
    <row r="22" spans="1:8" ht="11.25">
      <c r="A22" s="26">
        <v>21</v>
      </c>
      <c r="B22" s="48" t="s">
        <v>523</v>
      </c>
      <c r="C22" s="48" t="s">
        <v>523</v>
      </c>
      <c r="D22" s="48" t="s">
        <v>524</v>
      </c>
      <c r="E22" s="26" t="s">
        <v>1371</v>
      </c>
      <c r="F22" s="26" t="s">
        <v>1372</v>
      </c>
      <c r="G22" s="26" t="s">
        <v>1373</v>
      </c>
      <c r="H22" s="26" t="s">
        <v>211</v>
      </c>
    </row>
    <row r="23" spans="1:8" ht="11.25">
      <c r="A23" s="26">
        <v>22</v>
      </c>
      <c r="B23" s="48" t="s">
        <v>523</v>
      </c>
      <c r="C23" s="48" t="s">
        <v>523</v>
      </c>
      <c r="D23" s="48" t="s">
        <v>524</v>
      </c>
      <c r="E23" s="26" t="s">
        <v>1374</v>
      </c>
      <c r="F23" s="26" t="s">
        <v>1375</v>
      </c>
      <c r="G23" s="26" t="s">
        <v>1376</v>
      </c>
      <c r="H23" s="26" t="s">
        <v>208</v>
      </c>
    </row>
    <row r="24" spans="1:8" ht="11.25">
      <c r="A24" s="26">
        <v>23</v>
      </c>
      <c r="B24" s="48" t="s">
        <v>523</v>
      </c>
      <c r="C24" s="48" t="s">
        <v>523</v>
      </c>
      <c r="D24" s="48" t="s">
        <v>524</v>
      </c>
      <c r="E24" s="26" t="s">
        <v>1377</v>
      </c>
      <c r="F24" s="26" t="s">
        <v>1378</v>
      </c>
      <c r="G24" s="26" t="s">
        <v>1379</v>
      </c>
      <c r="H24" s="26" t="s">
        <v>212</v>
      </c>
    </row>
    <row r="25" spans="1:8" ht="11.25">
      <c r="A25" s="26">
        <v>24</v>
      </c>
      <c r="B25" s="48" t="s">
        <v>523</v>
      </c>
      <c r="C25" s="48" t="s">
        <v>523</v>
      </c>
      <c r="D25" s="48" t="s">
        <v>524</v>
      </c>
      <c r="E25" s="26" t="s">
        <v>1380</v>
      </c>
      <c r="F25" s="26" t="s">
        <v>1381</v>
      </c>
      <c r="G25" s="26" t="s">
        <v>1373</v>
      </c>
      <c r="H25" s="26" t="s">
        <v>212</v>
      </c>
    </row>
    <row r="26" spans="1:8" ht="11.25">
      <c r="A26" s="26">
        <v>25</v>
      </c>
      <c r="B26" s="48" t="s">
        <v>523</v>
      </c>
      <c r="C26" s="48" t="s">
        <v>523</v>
      </c>
      <c r="D26" s="48" t="s">
        <v>524</v>
      </c>
      <c r="E26" s="26" t="s">
        <v>1382</v>
      </c>
      <c r="F26" s="26" t="s">
        <v>1383</v>
      </c>
      <c r="G26" s="26" t="s">
        <v>1373</v>
      </c>
      <c r="H26" s="26" t="s">
        <v>211</v>
      </c>
    </row>
    <row r="27" spans="1:8" ht="11.25">
      <c r="A27" s="26">
        <v>26</v>
      </c>
      <c r="B27" s="48" t="s">
        <v>523</v>
      </c>
      <c r="C27" s="48" t="s">
        <v>523</v>
      </c>
      <c r="D27" s="48" t="s">
        <v>524</v>
      </c>
      <c r="E27" s="26" t="s">
        <v>1384</v>
      </c>
      <c r="F27" s="26" t="s">
        <v>1385</v>
      </c>
      <c r="G27" s="26" t="s">
        <v>1373</v>
      </c>
      <c r="H27" s="26" t="s">
        <v>208</v>
      </c>
    </row>
    <row r="28" spans="1:8" ht="11.25">
      <c r="A28" s="26">
        <v>27</v>
      </c>
      <c r="B28" s="48" t="s">
        <v>523</v>
      </c>
      <c r="C28" s="48" t="s">
        <v>523</v>
      </c>
      <c r="D28" s="48" t="s">
        <v>524</v>
      </c>
      <c r="E28" s="26" t="s">
        <v>1386</v>
      </c>
      <c r="F28" s="26" t="s">
        <v>1387</v>
      </c>
      <c r="G28" s="26" t="s">
        <v>1388</v>
      </c>
      <c r="H28" s="26" t="s">
        <v>211</v>
      </c>
    </row>
    <row r="29" spans="1:8" ht="11.25">
      <c r="A29" s="26">
        <v>28</v>
      </c>
      <c r="B29" s="48" t="s">
        <v>523</v>
      </c>
      <c r="C29" s="48" t="s">
        <v>523</v>
      </c>
      <c r="D29" s="48" t="s">
        <v>524</v>
      </c>
      <c r="E29" s="26" t="s">
        <v>1389</v>
      </c>
      <c r="F29" s="26" t="s">
        <v>1390</v>
      </c>
      <c r="G29" s="26" t="s">
        <v>1379</v>
      </c>
      <c r="H29" s="26" t="s">
        <v>208</v>
      </c>
    </row>
    <row r="30" spans="1:8" ht="11.25">
      <c r="A30" s="26">
        <v>29</v>
      </c>
      <c r="B30" s="48" t="s">
        <v>523</v>
      </c>
      <c r="C30" s="48" t="s">
        <v>523</v>
      </c>
      <c r="D30" s="48" t="s">
        <v>524</v>
      </c>
      <c r="E30" s="26" t="s">
        <v>1391</v>
      </c>
      <c r="F30" s="26" t="s">
        <v>1392</v>
      </c>
      <c r="G30" s="26" t="s">
        <v>1373</v>
      </c>
      <c r="H30" s="26" t="s">
        <v>212</v>
      </c>
    </row>
    <row r="31" spans="1:8" ht="11.25">
      <c r="A31" s="26">
        <v>30</v>
      </c>
      <c r="B31" s="48" t="s">
        <v>523</v>
      </c>
      <c r="C31" s="48" t="s">
        <v>523</v>
      </c>
      <c r="D31" s="48" t="s">
        <v>524</v>
      </c>
      <c r="E31" s="26" t="s">
        <v>1393</v>
      </c>
      <c r="F31" s="26" t="s">
        <v>1394</v>
      </c>
      <c r="G31" s="26" t="s">
        <v>1395</v>
      </c>
      <c r="H31" s="26" t="s">
        <v>208</v>
      </c>
    </row>
    <row r="32" spans="1:8" ht="11.25">
      <c r="A32" s="26">
        <v>31</v>
      </c>
      <c r="B32" s="48" t="s">
        <v>523</v>
      </c>
      <c r="C32" s="48" t="s">
        <v>523</v>
      </c>
      <c r="D32" s="48" t="s">
        <v>524</v>
      </c>
      <c r="E32" s="26" t="s">
        <v>1348</v>
      </c>
      <c r="F32" s="26" t="s">
        <v>1349</v>
      </c>
      <c r="G32" s="26" t="s">
        <v>1350</v>
      </c>
      <c r="H32" s="26" t="s">
        <v>208</v>
      </c>
    </row>
    <row r="33" spans="1:8" ht="11.25">
      <c r="A33" s="26">
        <v>32</v>
      </c>
      <c r="B33" s="48" t="s">
        <v>525</v>
      </c>
      <c r="C33" s="48" t="s">
        <v>525</v>
      </c>
      <c r="D33" s="48" t="s">
        <v>526</v>
      </c>
      <c r="E33" s="26" t="s">
        <v>1396</v>
      </c>
      <c r="F33" s="26" t="s">
        <v>1397</v>
      </c>
      <c r="G33" s="26" t="s">
        <v>1398</v>
      </c>
      <c r="H33" s="26" t="s">
        <v>211</v>
      </c>
    </row>
    <row r="34" spans="1:8" ht="11.25">
      <c r="A34" s="26">
        <v>33</v>
      </c>
      <c r="B34" s="48" t="s">
        <v>525</v>
      </c>
      <c r="C34" s="48" t="s">
        <v>525</v>
      </c>
      <c r="D34" s="48" t="s">
        <v>526</v>
      </c>
      <c r="E34" s="26" t="s">
        <v>1399</v>
      </c>
      <c r="F34" s="26" t="s">
        <v>1400</v>
      </c>
      <c r="G34" s="26" t="s">
        <v>1373</v>
      </c>
      <c r="H34" s="26" t="s">
        <v>212</v>
      </c>
    </row>
    <row r="35" spans="1:8" ht="11.25">
      <c r="A35" s="26">
        <v>34</v>
      </c>
      <c r="B35" s="48" t="s">
        <v>525</v>
      </c>
      <c r="C35" s="48" t="s">
        <v>525</v>
      </c>
      <c r="D35" s="48" t="s">
        <v>526</v>
      </c>
      <c r="E35" s="26" t="s">
        <v>1401</v>
      </c>
      <c r="F35" s="26" t="s">
        <v>1402</v>
      </c>
      <c r="G35" s="26" t="s">
        <v>1373</v>
      </c>
      <c r="H35" s="26" t="s">
        <v>208</v>
      </c>
    </row>
    <row r="36" spans="1:8" ht="11.25">
      <c r="A36" s="26">
        <v>35</v>
      </c>
      <c r="B36" s="48" t="s">
        <v>527</v>
      </c>
      <c r="C36" s="48" t="s">
        <v>536</v>
      </c>
      <c r="D36" s="48" t="s">
        <v>537</v>
      </c>
      <c r="E36" s="26" t="s">
        <v>1403</v>
      </c>
      <c r="F36" s="26" t="s">
        <v>1404</v>
      </c>
      <c r="G36" s="26" t="s">
        <v>1405</v>
      </c>
      <c r="H36" s="26" t="s">
        <v>211</v>
      </c>
    </row>
    <row r="37" spans="1:8" ht="11.25">
      <c r="A37" s="26">
        <v>36</v>
      </c>
      <c r="B37" s="48" t="s">
        <v>527</v>
      </c>
      <c r="C37" s="48" t="s">
        <v>536</v>
      </c>
      <c r="D37" s="48" t="s">
        <v>537</v>
      </c>
      <c r="E37" s="26" t="s">
        <v>1406</v>
      </c>
      <c r="F37" s="26" t="s">
        <v>1407</v>
      </c>
      <c r="G37" s="26" t="s">
        <v>1405</v>
      </c>
      <c r="H37" s="26" t="s">
        <v>211</v>
      </c>
    </row>
    <row r="38" spans="1:8" ht="11.25">
      <c r="A38" s="26">
        <v>37</v>
      </c>
      <c r="B38" s="48" t="s">
        <v>527</v>
      </c>
      <c r="C38" s="48" t="s">
        <v>536</v>
      </c>
      <c r="D38" s="48" t="s">
        <v>537</v>
      </c>
      <c r="E38" s="26" t="s">
        <v>1408</v>
      </c>
      <c r="F38" s="26" t="s">
        <v>1409</v>
      </c>
      <c r="G38" s="26" t="s">
        <v>1388</v>
      </c>
      <c r="H38" s="26" t="s">
        <v>1410</v>
      </c>
    </row>
    <row r="39" spans="1:8" ht="11.25">
      <c r="A39" s="26">
        <v>38</v>
      </c>
      <c r="B39" s="48" t="s">
        <v>527</v>
      </c>
      <c r="C39" s="48" t="s">
        <v>536</v>
      </c>
      <c r="D39" s="48" t="s">
        <v>537</v>
      </c>
      <c r="E39" s="26" t="s">
        <v>1393</v>
      </c>
      <c r="F39" s="26" t="s">
        <v>1394</v>
      </c>
      <c r="G39" s="26" t="s">
        <v>1395</v>
      </c>
      <c r="H39" s="26" t="s">
        <v>208</v>
      </c>
    </row>
    <row r="40" spans="1:8" ht="11.25">
      <c r="A40" s="26">
        <v>39</v>
      </c>
      <c r="B40" s="48" t="s">
        <v>562</v>
      </c>
      <c r="C40" s="48" t="s">
        <v>564</v>
      </c>
      <c r="D40" s="48" t="s">
        <v>565</v>
      </c>
      <c r="E40" s="26" t="s">
        <v>1411</v>
      </c>
      <c r="F40" s="26" t="s">
        <v>1412</v>
      </c>
      <c r="G40" s="26" t="s">
        <v>1413</v>
      </c>
      <c r="H40" s="26" t="s">
        <v>211</v>
      </c>
    </row>
    <row r="41" spans="1:8" ht="11.25">
      <c r="A41" s="26">
        <v>40</v>
      </c>
      <c r="B41" s="48" t="s">
        <v>562</v>
      </c>
      <c r="C41" s="48" t="s">
        <v>566</v>
      </c>
      <c r="D41" s="48" t="s">
        <v>567</v>
      </c>
      <c r="E41" s="26" t="s">
        <v>1411</v>
      </c>
      <c r="F41" s="26" t="s">
        <v>1412</v>
      </c>
      <c r="G41" s="26" t="s">
        <v>1413</v>
      </c>
      <c r="H41" s="26" t="s">
        <v>211</v>
      </c>
    </row>
    <row r="42" spans="1:8" ht="11.25">
      <c r="A42" s="26">
        <v>41</v>
      </c>
      <c r="B42" s="48" t="s">
        <v>562</v>
      </c>
      <c r="C42" s="48" t="s">
        <v>572</v>
      </c>
      <c r="D42" s="48" t="s">
        <v>573</v>
      </c>
      <c r="E42" s="26" t="s">
        <v>1411</v>
      </c>
      <c r="F42" s="26" t="s">
        <v>1412</v>
      </c>
      <c r="G42" s="26" t="s">
        <v>1413</v>
      </c>
      <c r="H42" s="26" t="s">
        <v>211</v>
      </c>
    </row>
    <row r="43" spans="1:8" ht="11.25">
      <c r="A43" s="26">
        <v>42</v>
      </c>
      <c r="B43" s="48" t="s">
        <v>562</v>
      </c>
      <c r="C43" s="48" t="s">
        <v>582</v>
      </c>
      <c r="D43" s="48" t="s">
        <v>583</v>
      </c>
      <c r="E43" s="26" t="s">
        <v>1411</v>
      </c>
      <c r="F43" s="26" t="s">
        <v>1412</v>
      </c>
      <c r="G43" s="26" t="s">
        <v>1413</v>
      </c>
      <c r="H43" s="26" t="s">
        <v>211</v>
      </c>
    </row>
    <row r="44" spans="1:8" ht="11.25">
      <c r="A44" s="26">
        <v>43</v>
      </c>
      <c r="B44" s="48" t="s">
        <v>562</v>
      </c>
      <c r="C44" s="48" t="s">
        <v>582</v>
      </c>
      <c r="D44" s="48" t="s">
        <v>583</v>
      </c>
      <c r="E44" s="26" t="s">
        <v>1414</v>
      </c>
      <c r="F44" s="26" t="s">
        <v>1415</v>
      </c>
      <c r="G44" s="26" t="s">
        <v>1413</v>
      </c>
      <c r="H44" s="26" t="s">
        <v>208</v>
      </c>
    </row>
    <row r="45" spans="1:8" ht="11.25">
      <c r="A45" s="26">
        <v>44</v>
      </c>
      <c r="B45" s="48" t="s">
        <v>597</v>
      </c>
      <c r="C45" s="48" t="s">
        <v>605</v>
      </c>
      <c r="D45" s="48" t="s">
        <v>606</v>
      </c>
      <c r="E45" s="26" t="s">
        <v>1416</v>
      </c>
      <c r="F45" s="26" t="s">
        <v>1417</v>
      </c>
      <c r="G45" s="26" t="s">
        <v>1418</v>
      </c>
      <c r="H45" s="26" t="s">
        <v>211</v>
      </c>
    </row>
    <row r="46" spans="1:8" ht="11.25">
      <c r="A46" s="26">
        <v>45</v>
      </c>
      <c r="B46" s="48" t="s">
        <v>597</v>
      </c>
      <c r="C46" s="48" t="s">
        <v>605</v>
      </c>
      <c r="D46" s="48" t="s">
        <v>606</v>
      </c>
      <c r="E46" s="26" t="s">
        <v>1419</v>
      </c>
      <c r="F46" s="26" t="s">
        <v>1420</v>
      </c>
      <c r="G46" s="26" t="s">
        <v>1418</v>
      </c>
      <c r="H46" s="26" t="s">
        <v>208</v>
      </c>
    </row>
    <row r="47" spans="1:8" ht="11.25">
      <c r="A47" s="26">
        <v>46</v>
      </c>
      <c r="B47" s="48" t="s">
        <v>597</v>
      </c>
      <c r="C47" s="48" t="s">
        <v>605</v>
      </c>
      <c r="D47" s="48" t="s">
        <v>606</v>
      </c>
      <c r="E47" s="26" t="s">
        <v>1421</v>
      </c>
      <c r="F47" s="26" t="s">
        <v>1422</v>
      </c>
      <c r="G47" s="26" t="s">
        <v>1418</v>
      </c>
      <c r="H47" s="26" t="s">
        <v>211</v>
      </c>
    </row>
    <row r="48" spans="1:8" ht="11.25">
      <c r="A48" s="26">
        <v>47</v>
      </c>
      <c r="B48" s="48" t="s">
        <v>621</v>
      </c>
      <c r="C48" s="48" t="s">
        <v>627</v>
      </c>
      <c r="D48" s="48" t="s">
        <v>628</v>
      </c>
      <c r="E48" s="26" t="s">
        <v>1423</v>
      </c>
      <c r="F48" s="26" t="s">
        <v>1424</v>
      </c>
      <c r="G48" s="26" t="s">
        <v>1425</v>
      </c>
      <c r="H48" s="26" t="s">
        <v>208</v>
      </c>
    </row>
    <row r="49" spans="1:8" ht="11.25">
      <c r="A49" s="26">
        <v>48</v>
      </c>
      <c r="B49" s="48" t="s">
        <v>621</v>
      </c>
      <c r="C49" s="48" t="s">
        <v>631</v>
      </c>
      <c r="D49" s="48" t="s">
        <v>632</v>
      </c>
      <c r="E49" s="26" t="s">
        <v>1426</v>
      </c>
      <c r="F49" s="26" t="s">
        <v>1427</v>
      </c>
      <c r="G49" s="26" t="s">
        <v>1425</v>
      </c>
      <c r="H49" s="26" t="s">
        <v>211</v>
      </c>
    </row>
    <row r="50" spans="1:8" ht="11.25">
      <c r="A50" s="26">
        <v>49</v>
      </c>
      <c r="B50" s="48" t="s">
        <v>621</v>
      </c>
      <c r="C50" s="48" t="s">
        <v>633</v>
      </c>
      <c r="D50" s="48" t="s">
        <v>634</v>
      </c>
      <c r="E50" s="26" t="s">
        <v>1428</v>
      </c>
      <c r="F50" s="26" t="s">
        <v>1429</v>
      </c>
      <c r="G50" s="26" t="s">
        <v>1425</v>
      </c>
      <c r="H50" s="26" t="s">
        <v>211</v>
      </c>
    </row>
    <row r="51" spans="1:8" ht="11.25">
      <c r="A51" s="26">
        <v>50</v>
      </c>
      <c r="B51" s="48" t="s">
        <v>621</v>
      </c>
      <c r="C51" s="48" t="s">
        <v>649</v>
      </c>
      <c r="D51" s="48" t="s">
        <v>650</v>
      </c>
      <c r="E51" s="26" t="s">
        <v>1430</v>
      </c>
      <c r="F51" s="26" t="s">
        <v>1431</v>
      </c>
      <c r="G51" s="26" t="s">
        <v>1432</v>
      </c>
      <c r="H51" s="26" t="s">
        <v>208</v>
      </c>
    </row>
    <row r="52" spans="1:8" ht="11.25">
      <c r="A52" s="26">
        <v>51</v>
      </c>
      <c r="B52" s="48" t="s">
        <v>655</v>
      </c>
      <c r="C52" s="48" t="s">
        <v>667</v>
      </c>
      <c r="D52" s="48" t="s">
        <v>668</v>
      </c>
      <c r="E52" s="26" t="s">
        <v>1433</v>
      </c>
      <c r="F52" s="26" t="s">
        <v>1434</v>
      </c>
      <c r="G52" s="26" t="s">
        <v>1435</v>
      </c>
      <c r="H52" s="26" t="s">
        <v>211</v>
      </c>
    </row>
    <row r="53" spans="1:8" ht="11.25">
      <c r="A53" s="26">
        <v>52</v>
      </c>
      <c r="B53" s="48" t="s">
        <v>655</v>
      </c>
      <c r="C53" s="48" t="s">
        <v>669</v>
      </c>
      <c r="D53" s="48" t="s">
        <v>670</v>
      </c>
      <c r="E53" s="26" t="s">
        <v>1436</v>
      </c>
      <c r="F53" s="26" t="s">
        <v>1437</v>
      </c>
      <c r="G53" s="26" t="s">
        <v>1435</v>
      </c>
      <c r="H53" s="26" t="s">
        <v>211</v>
      </c>
    </row>
    <row r="54" spans="1:8" ht="11.25">
      <c r="A54" s="26">
        <v>53</v>
      </c>
      <c r="B54" s="48" t="s">
        <v>684</v>
      </c>
      <c r="C54" s="48" t="s">
        <v>690</v>
      </c>
      <c r="D54" s="48" t="s">
        <v>691</v>
      </c>
      <c r="E54" s="26" t="s">
        <v>1438</v>
      </c>
      <c r="F54" s="26" t="s">
        <v>1439</v>
      </c>
      <c r="G54" s="26" t="s">
        <v>1440</v>
      </c>
      <c r="H54" s="26" t="s">
        <v>208</v>
      </c>
    </row>
    <row r="55" spans="1:8" ht="11.25">
      <c r="A55" s="26">
        <v>54</v>
      </c>
      <c r="B55" s="48" t="s">
        <v>684</v>
      </c>
      <c r="C55" s="48" t="s">
        <v>690</v>
      </c>
      <c r="D55" s="48" t="s">
        <v>691</v>
      </c>
      <c r="E55" s="26" t="s">
        <v>1441</v>
      </c>
      <c r="F55" s="26" t="s">
        <v>1442</v>
      </c>
      <c r="G55" s="26" t="s">
        <v>1443</v>
      </c>
      <c r="H55" s="26" t="s">
        <v>211</v>
      </c>
    </row>
    <row r="56" spans="1:8" ht="11.25">
      <c r="A56" s="26">
        <v>55</v>
      </c>
      <c r="B56" s="48" t="s">
        <v>684</v>
      </c>
      <c r="C56" s="48" t="s">
        <v>690</v>
      </c>
      <c r="D56" s="48" t="s">
        <v>691</v>
      </c>
      <c r="E56" s="26" t="s">
        <v>1348</v>
      </c>
      <c r="F56" s="26" t="s">
        <v>1349</v>
      </c>
      <c r="G56" s="26" t="s">
        <v>1350</v>
      </c>
      <c r="H56" s="26" t="s">
        <v>208</v>
      </c>
    </row>
    <row r="57" spans="1:8" ht="11.25">
      <c r="A57" s="26">
        <v>56</v>
      </c>
      <c r="B57" s="48" t="s">
        <v>684</v>
      </c>
      <c r="C57" s="48" t="s">
        <v>706</v>
      </c>
      <c r="D57" s="48" t="s">
        <v>707</v>
      </c>
      <c r="E57" s="26" t="s">
        <v>1444</v>
      </c>
      <c r="F57" s="26" t="s">
        <v>1445</v>
      </c>
      <c r="G57" s="26" t="s">
        <v>1446</v>
      </c>
      <c r="H57" s="26" t="s">
        <v>211</v>
      </c>
    </row>
    <row r="58" spans="1:8" ht="11.25">
      <c r="A58" s="26">
        <v>57</v>
      </c>
      <c r="B58" s="48" t="s">
        <v>684</v>
      </c>
      <c r="C58" s="48" t="s">
        <v>722</v>
      </c>
      <c r="D58" s="48" t="s">
        <v>723</v>
      </c>
      <c r="E58" s="26" t="s">
        <v>1447</v>
      </c>
      <c r="F58" s="26" t="s">
        <v>1448</v>
      </c>
      <c r="G58" s="26" t="s">
        <v>1449</v>
      </c>
      <c r="H58" s="26" t="s">
        <v>208</v>
      </c>
    </row>
    <row r="59" spans="1:8" ht="11.25">
      <c r="A59" s="26">
        <v>58</v>
      </c>
      <c r="B59" s="48" t="s">
        <v>732</v>
      </c>
      <c r="C59" s="48" t="s">
        <v>738</v>
      </c>
      <c r="D59" s="48" t="s">
        <v>739</v>
      </c>
      <c r="E59" s="26" t="s">
        <v>1450</v>
      </c>
      <c r="F59" s="26" t="s">
        <v>1451</v>
      </c>
      <c r="G59" s="26" t="s">
        <v>1452</v>
      </c>
      <c r="H59" s="26" t="s">
        <v>211</v>
      </c>
    </row>
    <row r="60" spans="1:8" ht="11.25">
      <c r="A60" s="26">
        <v>59</v>
      </c>
      <c r="B60" s="48" t="s">
        <v>732</v>
      </c>
      <c r="C60" s="48" t="s">
        <v>740</v>
      </c>
      <c r="D60" s="48" t="s">
        <v>741</v>
      </c>
      <c r="E60" s="26" t="s">
        <v>1453</v>
      </c>
      <c r="F60" s="26" t="s">
        <v>1454</v>
      </c>
      <c r="G60" s="26" t="s">
        <v>1452</v>
      </c>
      <c r="H60" s="26" t="s">
        <v>211</v>
      </c>
    </row>
    <row r="61" spans="1:8" ht="11.25">
      <c r="A61" s="26">
        <v>60</v>
      </c>
      <c r="B61" s="48" t="s">
        <v>732</v>
      </c>
      <c r="C61" s="48" t="s">
        <v>746</v>
      </c>
      <c r="D61" s="48" t="s">
        <v>747</v>
      </c>
      <c r="E61" s="26" t="s">
        <v>1450</v>
      </c>
      <c r="F61" s="26" t="s">
        <v>1451</v>
      </c>
      <c r="G61" s="26" t="s">
        <v>1452</v>
      </c>
      <c r="H61" s="26" t="s">
        <v>211</v>
      </c>
    </row>
    <row r="62" spans="1:8" ht="11.25">
      <c r="A62" s="26">
        <v>61</v>
      </c>
      <c r="B62" s="48" t="s">
        <v>732</v>
      </c>
      <c r="C62" s="48" t="s">
        <v>746</v>
      </c>
      <c r="D62" s="48" t="s">
        <v>747</v>
      </c>
      <c r="E62" s="26" t="s">
        <v>1453</v>
      </c>
      <c r="F62" s="26" t="s">
        <v>1454</v>
      </c>
      <c r="G62" s="26" t="s">
        <v>1452</v>
      </c>
      <c r="H62" s="26" t="s">
        <v>211</v>
      </c>
    </row>
    <row r="63" spans="1:8" ht="11.25">
      <c r="A63" s="26">
        <v>62</v>
      </c>
      <c r="B63" s="48" t="s">
        <v>764</v>
      </c>
      <c r="C63" s="48" t="s">
        <v>770</v>
      </c>
      <c r="D63" s="48" t="s">
        <v>771</v>
      </c>
      <c r="E63" s="26" t="s">
        <v>1455</v>
      </c>
      <c r="F63" s="26" t="s">
        <v>1456</v>
      </c>
      <c r="G63" s="26" t="s">
        <v>1457</v>
      </c>
      <c r="H63" s="26" t="s">
        <v>208</v>
      </c>
    </row>
    <row r="64" spans="1:8" ht="11.25">
      <c r="A64" s="26">
        <v>63</v>
      </c>
      <c r="B64" s="48" t="s">
        <v>764</v>
      </c>
      <c r="C64" s="48" t="s">
        <v>312</v>
      </c>
      <c r="D64" s="48" t="s">
        <v>774</v>
      </c>
      <c r="E64" s="26" t="s">
        <v>1458</v>
      </c>
      <c r="F64" s="26" t="s">
        <v>1459</v>
      </c>
      <c r="G64" s="26" t="s">
        <v>1457</v>
      </c>
      <c r="H64" s="26" t="s">
        <v>211</v>
      </c>
    </row>
    <row r="65" spans="1:8" ht="11.25">
      <c r="A65" s="26">
        <v>64</v>
      </c>
      <c r="B65" s="48" t="s">
        <v>764</v>
      </c>
      <c r="C65" s="48" t="s">
        <v>777</v>
      </c>
      <c r="D65" s="48" t="s">
        <v>778</v>
      </c>
      <c r="E65" s="26" t="s">
        <v>1460</v>
      </c>
      <c r="F65" s="26" t="s">
        <v>1461</v>
      </c>
      <c r="G65" s="26" t="s">
        <v>1457</v>
      </c>
      <c r="H65" s="26" t="s">
        <v>208</v>
      </c>
    </row>
    <row r="66" spans="1:8" ht="11.25">
      <c r="A66" s="26">
        <v>65</v>
      </c>
      <c r="B66" s="48" t="s">
        <v>764</v>
      </c>
      <c r="C66" s="48" t="s">
        <v>777</v>
      </c>
      <c r="D66" s="48" t="s">
        <v>778</v>
      </c>
      <c r="E66" s="26" t="s">
        <v>1462</v>
      </c>
      <c r="F66" s="26" t="s">
        <v>1463</v>
      </c>
      <c r="G66" s="26" t="s">
        <v>1457</v>
      </c>
      <c r="H66" s="26" t="s">
        <v>208</v>
      </c>
    </row>
    <row r="67" spans="1:8" ht="11.25">
      <c r="A67" s="26">
        <v>66</v>
      </c>
      <c r="B67" s="48" t="s">
        <v>764</v>
      </c>
      <c r="C67" s="48" t="s">
        <v>779</v>
      </c>
      <c r="D67" s="48" t="s">
        <v>780</v>
      </c>
      <c r="E67" s="26" t="s">
        <v>1393</v>
      </c>
      <c r="F67" s="26" t="s">
        <v>1394</v>
      </c>
      <c r="G67" s="26" t="s">
        <v>1395</v>
      </c>
      <c r="H67" s="26" t="s">
        <v>208</v>
      </c>
    </row>
    <row r="68" spans="1:8" ht="11.25">
      <c r="A68" s="26">
        <v>67</v>
      </c>
      <c r="B68" s="48" t="s">
        <v>764</v>
      </c>
      <c r="C68" s="48" t="s">
        <v>787</v>
      </c>
      <c r="D68" s="48" t="s">
        <v>788</v>
      </c>
      <c r="E68" s="26" t="s">
        <v>1464</v>
      </c>
      <c r="F68" s="26" t="s">
        <v>1465</v>
      </c>
      <c r="G68" s="26" t="s">
        <v>1457</v>
      </c>
      <c r="H68" s="26" t="s">
        <v>208</v>
      </c>
    </row>
    <row r="69" spans="1:8" ht="11.25">
      <c r="A69" s="26">
        <v>68</v>
      </c>
      <c r="B69" s="48" t="s">
        <v>764</v>
      </c>
      <c r="C69" s="48" t="s">
        <v>789</v>
      </c>
      <c r="D69" s="48" t="s">
        <v>790</v>
      </c>
      <c r="E69" s="26" t="s">
        <v>1466</v>
      </c>
      <c r="F69" s="26" t="s">
        <v>1467</v>
      </c>
      <c r="G69" s="26" t="s">
        <v>1457</v>
      </c>
      <c r="H69" s="26" t="s">
        <v>211</v>
      </c>
    </row>
    <row r="70" spans="1:8" ht="11.25">
      <c r="A70" s="26">
        <v>69</v>
      </c>
      <c r="B70" s="48" t="s">
        <v>796</v>
      </c>
      <c r="C70" s="48" t="s">
        <v>798</v>
      </c>
      <c r="D70" s="48" t="s">
        <v>799</v>
      </c>
      <c r="E70" s="26" t="s">
        <v>1438</v>
      </c>
      <c r="F70" s="26" t="s">
        <v>1439</v>
      </c>
      <c r="G70" s="26" t="s">
        <v>1440</v>
      </c>
      <c r="H70" s="26" t="s">
        <v>208</v>
      </c>
    </row>
    <row r="71" spans="1:8" ht="11.25">
      <c r="A71" s="26">
        <v>70</v>
      </c>
      <c r="B71" s="48" t="s">
        <v>796</v>
      </c>
      <c r="C71" s="48" t="s">
        <v>294</v>
      </c>
      <c r="D71" s="48" t="s">
        <v>800</v>
      </c>
      <c r="E71" s="26" t="s">
        <v>1438</v>
      </c>
      <c r="F71" s="26" t="s">
        <v>1439</v>
      </c>
      <c r="G71" s="26" t="s">
        <v>1440</v>
      </c>
      <c r="H71" s="26" t="s">
        <v>208</v>
      </c>
    </row>
    <row r="72" spans="1:8" ht="11.25">
      <c r="A72" s="26">
        <v>71</v>
      </c>
      <c r="B72" s="48" t="s">
        <v>796</v>
      </c>
      <c r="C72" s="48" t="s">
        <v>801</v>
      </c>
      <c r="D72" s="48" t="s">
        <v>802</v>
      </c>
      <c r="E72" s="26" t="s">
        <v>1438</v>
      </c>
      <c r="F72" s="26" t="s">
        <v>1439</v>
      </c>
      <c r="G72" s="26" t="s">
        <v>1440</v>
      </c>
      <c r="H72" s="26" t="s">
        <v>208</v>
      </c>
    </row>
    <row r="73" spans="1:8" ht="11.25">
      <c r="A73" s="26">
        <v>72</v>
      </c>
      <c r="B73" s="48" t="s">
        <v>796</v>
      </c>
      <c r="C73" s="48" t="s">
        <v>803</v>
      </c>
      <c r="D73" s="48" t="s">
        <v>804</v>
      </c>
      <c r="E73" s="26" t="s">
        <v>1438</v>
      </c>
      <c r="F73" s="26" t="s">
        <v>1439</v>
      </c>
      <c r="G73" s="26" t="s">
        <v>1440</v>
      </c>
      <c r="H73" s="26" t="s">
        <v>208</v>
      </c>
    </row>
    <row r="74" spans="1:8" ht="11.25">
      <c r="A74" s="26">
        <v>73</v>
      </c>
      <c r="B74" s="48" t="s">
        <v>796</v>
      </c>
      <c r="C74" s="48" t="s">
        <v>803</v>
      </c>
      <c r="D74" s="48" t="s">
        <v>804</v>
      </c>
      <c r="E74" s="26" t="s">
        <v>1468</v>
      </c>
      <c r="F74" s="26" t="s">
        <v>1469</v>
      </c>
      <c r="G74" s="26" t="s">
        <v>1470</v>
      </c>
      <c r="H74" s="26" t="s">
        <v>211</v>
      </c>
    </row>
    <row r="75" spans="1:8" ht="11.25">
      <c r="A75" s="26">
        <v>74</v>
      </c>
      <c r="B75" s="48" t="s">
        <v>796</v>
      </c>
      <c r="C75" s="48" t="s">
        <v>805</v>
      </c>
      <c r="D75" s="48" t="s">
        <v>806</v>
      </c>
      <c r="E75" s="26" t="s">
        <v>1438</v>
      </c>
      <c r="F75" s="26" t="s">
        <v>1439</v>
      </c>
      <c r="G75" s="26" t="s">
        <v>1440</v>
      </c>
      <c r="H75" s="26" t="s">
        <v>208</v>
      </c>
    </row>
    <row r="76" spans="1:8" ht="11.25">
      <c r="A76" s="26">
        <v>75</v>
      </c>
      <c r="B76" s="48" t="s">
        <v>796</v>
      </c>
      <c r="C76" s="48" t="s">
        <v>807</v>
      </c>
      <c r="D76" s="48" t="s">
        <v>808</v>
      </c>
      <c r="E76" s="26" t="s">
        <v>1438</v>
      </c>
      <c r="F76" s="26" t="s">
        <v>1439</v>
      </c>
      <c r="G76" s="26" t="s">
        <v>1440</v>
      </c>
      <c r="H76" s="26" t="s">
        <v>208</v>
      </c>
    </row>
    <row r="77" spans="1:8" ht="11.25">
      <c r="A77" s="26">
        <v>76</v>
      </c>
      <c r="B77" s="48" t="s">
        <v>796</v>
      </c>
      <c r="C77" s="48" t="s">
        <v>807</v>
      </c>
      <c r="D77" s="48" t="s">
        <v>808</v>
      </c>
      <c r="E77" s="26" t="s">
        <v>1471</v>
      </c>
      <c r="F77" s="26" t="s">
        <v>1472</v>
      </c>
      <c r="G77" s="26" t="s">
        <v>1470</v>
      </c>
      <c r="H77" s="26" t="s">
        <v>211</v>
      </c>
    </row>
    <row r="78" spans="1:8" ht="11.25">
      <c r="A78" s="26">
        <v>77</v>
      </c>
      <c r="B78" s="48" t="s">
        <v>796</v>
      </c>
      <c r="C78" s="48" t="s">
        <v>809</v>
      </c>
      <c r="D78" s="48" t="s">
        <v>810</v>
      </c>
      <c r="E78" s="26" t="s">
        <v>1438</v>
      </c>
      <c r="F78" s="26" t="s">
        <v>1439</v>
      </c>
      <c r="G78" s="26" t="s">
        <v>1440</v>
      </c>
      <c r="H78" s="26" t="s">
        <v>208</v>
      </c>
    </row>
    <row r="79" spans="1:8" ht="11.25">
      <c r="A79" s="26">
        <v>78</v>
      </c>
      <c r="B79" s="48" t="s">
        <v>796</v>
      </c>
      <c r="C79" s="48" t="s">
        <v>811</v>
      </c>
      <c r="D79" s="48" t="s">
        <v>812</v>
      </c>
      <c r="E79" s="26" t="s">
        <v>1438</v>
      </c>
      <c r="F79" s="26" t="s">
        <v>1439</v>
      </c>
      <c r="G79" s="26" t="s">
        <v>1440</v>
      </c>
      <c r="H79" s="26" t="s">
        <v>208</v>
      </c>
    </row>
    <row r="80" spans="1:8" ht="11.25">
      <c r="A80" s="26">
        <v>79</v>
      </c>
      <c r="B80" s="48" t="s">
        <v>796</v>
      </c>
      <c r="C80" s="48" t="s">
        <v>813</v>
      </c>
      <c r="D80" s="48" t="s">
        <v>814</v>
      </c>
      <c r="E80" s="26" t="s">
        <v>1438</v>
      </c>
      <c r="F80" s="26" t="s">
        <v>1439</v>
      </c>
      <c r="G80" s="26" t="s">
        <v>1440</v>
      </c>
      <c r="H80" s="26" t="s">
        <v>208</v>
      </c>
    </row>
    <row r="81" spans="1:8" ht="11.25">
      <c r="A81" s="26">
        <v>80</v>
      </c>
      <c r="B81" s="48" t="s">
        <v>796</v>
      </c>
      <c r="C81" s="48" t="s">
        <v>815</v>
      </c>
      <c r="D81" s="48" t="s">
        <v>816</v>
      </c>
      <c r="E81" s="26" t="s">
        <v>1438</v>
      </c>
      <c r="F81" s="26" t="s">
        <v>1439</v>
      </c>
      <c r="G81" s="26" t="s">
        <v>1440</v>
      </c>
      <c r="H81" s="26" t="s">
        <v>208</v>
      </c>
    </row>
    <row r="82" spans="1:8" ht="11.25">
      <c r="A82" s="26">
        <v>81</v>
      </c>
      <c r="B82" s="48" t="s">
        <v>796</v>
      </c>
      <c r="C82" s="48" t="s">
        <v>815</v>
      </c>
      <c r="D82" s="48" t="s">
        <v>816</v>
      </c>
      <c r="E82" s="26" t="s">
        <v>1473</v>
      </c>
      <c r="F82" s="26" t="s">
        <v>1474</v>
      </c>
      <c r="G82" s="26" t="s">
        <v>1470</v>
      </c>
      <c r="H82" s="26" t="s">
        <v>208</v>
      </c>
    </row>
    <row r="83" spans="1:8" ht="11.25">
      <c r="A83" s="26">
        <v>82</v>
      </c>
      <c r="B83" s="48" t="s">
        <v>796</v>
      </c>
      <c r="C83" s="48" t="s">
        <v>815</v>
      </c>
      <c r="D83" s="48" t="s">
        <v>816</v>
      </c>
      <c r="E83" s="26" t="s">
        <v>1475</v>
      </c>
      <c r="F83" s="26" t="s">
        <v>1476</v>
      </c>
      <c r="G83" s="26" t="s">
        <v>1470</v>
      </c>
      <c r="H83" s="26" t="s">
        <v>211</v>
      </c>
    </row>
    <row r="84" spans="1:8" ht="11.25">
      <c r="A84" s="26">
        <v>83</v>
      </c>
      <c r="B84" s="48" t="s">
        <v>796</v>
      </c>
      <c r="C84" s="48" t="s">
        <v>817</v>
      </c>
      <c r="D84" s="48" t="s">
        <v>818</v>
      </c>
      <c r="E84" s="26" t="s">
        <v>1438</v>
      </c>
      <c r="F84" s="26" t="s">
        <v>1439</v>
      </c>
      <c r="G84" s="26" t="s">
        <v>1440</v>
      </c>
      <c r="H84" s="26" t="s">
        <v>208</v>
      </c>
    </row>
    <row r="85" spans="1:8" ht="11.25">
      <c r="A85" s="26">
        <v>84</v>
      </c>
      <c r="B85" s="48" t="s">
        <v>796</v>
      </c>
      <c r="C85" s="48" t="s">
        <v>819</v>
      </c>
      <c r="D85" s="48" t="s">
        <v>820</v>
      </c>
      <c r="E85" s="26" t="s">
        <v>1438</v>
      </c>
      <c r="F85" s="26" t="s">
        <v>1439</v>
      </c>
      <c r="G85" s="26" t="s">
        <v>1440</v>
      </c>
      <c r="H85" s="26" t="s">
        <v>208</v>
      </c>
    </row>
    <row r="86" spans="1:8" ht="11.25">
      <c r="A86" s="26">
        <v>85</v>
      </c>
      <c r="B86" s="48" t="s">
        <v>796</v>
      </c>
      <c r="C86" s="48" t="s">
        <v>821</v>
      </c>
      <c r="D86" s="48" t="s">
        <v>822</v>
      </c>
      <c r="E86" s="26" t="s">
        <v>1438</v>
      </c>
      <c r="F86" s="26" t="s">
        <v>1439</v>
      </c>
      <c r="G86" s="26" t="s">
        <v>1440</v>
      </c>
      <c r="H86" s="26" t="s">
        <v>208</v>
      </c>
    </row>
    <row r="87" spans="1:8" ht="11.25">
      <c r="A87" s="26">
        <v>86</v>
      </c>
      <c r="B87" s="48" t="s">
        <v>796</v>
      </c>
      <c r="C87" s="48" t="s">
        <v>796</v>
      </c>
      <c r="D87" s="48" t="s">
        <v>797</v>
      </c>
      <c r="E87" s="26" t="s">
        <v>1438</v>
      </c>
      <c r="F87" s="26" t="s">
        <v>1439</v>
      </c>
      <c r="G87" s="26" t="s">
        <v>1440</v>
      </c>
      <c r="H87" s="26" t="s">
        <v>208</v>
      </c>
    </row>
    <row r="88" spans="1:8" ht="11.25">
      <c r="A88" s="26">
        <v>87</v>
      </c>
      <c r="B88" s="48" t="s">
        <v>796</v>
      </c>
      <c r="C88" s="48" t="s">
        <v>580</v>
      </c>
      <c r="D88" s="48" t="s">
        <v>823</v>
      </c>
      <c r="E88" s="26" t="s">
        <v>1438</v>
      </c>
      <c r="F88" s="26" t="s">
        <v>1439</v>
      </c>
      <c r="G88" s="26" t="s">
        <v>1440</v>
      </c>
      <c r="H88" s="26" t="s">
        <v>208</v>
      </c>
    </row>
    <row r="89" spans="1:8" ht="11.25">
      <c r="A89" s="26">
        <v>88</v>
      </c>
      <c r="B89" s="48" t="s">
        <v>796</v>
      </c>
      <c r="C89" s="48" t="s">
        <v>824</v>
      </c>
      <c r="D89" s="48" t="s">
        <v>825</v>
      </c>
      <c r="E89" s="26" t="s">
        <v>1438</v>
      </c>
      <c r="F89" s="26" t="s">
        <v>1439</v>
      </c>
      <c r="G89" s="26" t="s">
        <v>1440</v>
      </c>
      <c r="H89" s="26" t="s">
        <v>208</v>
      </c>
    </row>
    <row r="90" spans="1:8" ht="11.25">
      <c r="A90" s="26">
        <v>89</v>
      </c>
      <c r="B90" s="48" t="s">
        <v>796</v>
      </c>
      <c r="C90" s="48" t="s">
        <v>826</v>
      </c>
      <c r="D90" s="48" t="s">
        <v>827</v>
      </c>
      <c r="E90" s="26" t="s">
        <v>1438</v>
      </c>
      <c r="F90" s="26" t="s">
        <v>1439</v>
      </c>
      <c r="G90" s="26" t="s">
        <v>1440</v>
      </c>
      <c r="H90" s="26" t="s">
        <v>208</v>
      </c>
    </row>
    <row r="91" spans="1:8" ht="11.25">
      <c r="A91" s="26">
        <v>90</v>
      </c>
      <c r="B91" s="48" t="s">
        <v>796</v>
      </c>
      <c r="C91" s="48" t="s">
        <v>828</v>
      </c>
      <c r="D91" s="48" t="s">
        <v>829</v>
      </c>
      <c r="E91" s="26" t="s">
        <v>1438</v>
      </c>
      <c r="F91" s="26" t="s">
        <v>1439</v>
      </c>
      <c r="G91" s="26" t="s">
        <v>1440</v>
      </c>
      <c r="H91" s="26" t="s">
        <v>208</v>
      </c>
    </row>
    <row r="92" spans="1:8" ht="11.25">
      <c r="A92" s="26">
        <v>91</v>
      </c>
      <c r="B92" s="48" t="s">
        <v>796</v>
      </c>
      <c r="C92" s="48" t="s">
        <v>830</v>
      </c>
      <c r="D92" s="48" t="s">
        <v>831</v>
      </c>
      <c r="E92" s="26" t="s">
        <v>1438</v>
      </c>
      <c r="F92" s="26" t="s">
        <v>1439</v>
      </c>
      <c r="G92" s="26" t="s">
        <v>1440</v>
      </c>
      <c r="H92" s="26" t="s">
        <v>208</v>
      </c>
    </row>
    <row r="93" spans="1:8" ht="11.25">
      <c r="A93" s="26">
        <v>92</v>
      </c>
      <c r="B93" s="48" t="s">
        <v>796</v>
      </c>
      <c r="C93" s="48" t="s">
        <v>832</v>
      </c>
      <c r="D93" s="48" t="s">
        <v>833</v>
      </c>
      <c r="E93" s="26" t="s">
        <v>1438</v>
      </c>
      <c r="F93" s="26" t="s">
        <v>1439</v>
      </c>
      <c r="G93" s="26" t="s">
        <v>1440</v>
      </c>
      <c r="H93" s="26" t="s">
        <v>208</v>
      </c>
    </row>
    <row r="94" spans="1:8" ht="11.25">
      <c r="A94" s="26">
        <v>93</v>
      </c>
      <c r="B94" s="48" t="s">
        <v>796</v>
      </c>
      <c r="C94" s="48" t="s">
        <v>728</v>
      </c>
      <c r="D94" s="48" t="s">
        <v>834</v>
      </c>
      <c r="E94" s="26" t="s">
        <v>1438</v>
      </c>
      <c r="F94" s="26" t="s">
        <v>1439</v>
      </c>
      <c r="G94" s="26" t="s">
        <v>1440</v>
      </c>
      <c r="H94" s="26" t="s">
        <v>208</v>
      </c>
    </row>
    <row r="95" spans="1:8" ht="11.25">
      <c r="A95" s="26">
        <v>94</v>
      </c>
      <c r="B95" s="48" t="s">
        <v>796</v>
      </c>
      <c r="C95" s="48" t="s">
        <v>835</v>
      </c>
      <c r="D95" s="48" t="s">
        <v>836</v>
      </c>
      <c r="E95" s="26" t="s">
        <v>1438</v>
      </c>
      <c r="F95" s="26" t="s">
        <v>1439</v>
      </c>
      <c r="G95" s="26" t="s">
        <v>1440</v>
      </c>
      <c r="H95" s="26" t="s">
        <v>208</v>
      </c>
    </row>
    <row r="96" spans="1:8" ht="11.25">
      <c r="A96" s="26">
        <v>95</v>
      </c>
      <c r="B96" s="48" t="s">
        <v>796</v>
      </c>
      <c r="C96" s="48" t="s">
        <v>837</v>
      </c>
      <c r="D96" s="48" t="s">
        <v>838</v>
      </c>
      <c r="E96" s="26" t="s">
        <v>1438</v>
      </c>
      <c r="F96" s="26" t="s">
        <v>1439</v>
      </c>
      <c r="G96" s="26" t="s">
        <v>1440</v>
      </c>
      <c r="H96" s="26" t="s">
        <v>208</v>
      </c>
    </row>
    <row r="97" spans="1:8" ht="11.25">
      <c r="A97" s="26">
        <v>96</v>
      </c>
      <c r="B97" s="48" t="s">
        <v>839</v>
      </c>
      <c r="C97" s="48" t="s">
        <v>843</v>
      </c>
      <c r="D97" s="48" t="s">
        <v>844</v>
      </c>
      <c r="E97" s="26" t="s">
        <v>1477</v>
      </c>
      <c r="F97" s="26" t="s">
        <v>1478</v>
      </c>
      <c r="G97" s="26" t="s">
        <v>1479</v>
      </c>
      <c r="H97" s="26" t="s">
        <v>211</v>
      </c>
    </row>
    <row r="98" spans="1:8" ht="11.25">
      <c r="A98" s="26">
        <v>97</v>
      </c>
      <c r="B98" s="48" t="s">
        <v>839</v>
      </c>
      <c r="C98" s="48" t="s">
        <v>843</v>
      </c>
      <c r="D98" s="48" t="s">
        <v>844</v>
      </c>
      <c r="E98" s="26" t="s">
        <v>1480</v>
      </c>
      <c r="F98" s="26" t="s">
        <v>1481</v>
      </c>
      <c r="G98" s="26" t="s">
        <v>1482</v>
      </c>
      <c r="H98" s="26" t="s">
        <v>208</v>
      </c>
    </row>
    <row r="99" spans="1:8" ht="11.25">
      <c r="A99" s="26">
        <v>98</v>
      </c>
      <c r="B99" s="48" t="s">
        <v>839</v>
      </c>
      <c r="C99" s="48" t="s">
        <v>845</v>
      </c>
      <c r="D99" s="48" t="s">
        <v>846</v>
      </c>
      <c r="E99" s="26" t="s">
        <v>1477</v>
      </c>
      <c r="F99" s="26" t="s">
        <v>1478</v>
      </c>
      <c r="G99" s="26" t="s">
        <v>1479</v>
      </c>
      <c r="H99" s="26" t="s">
        <v>211</v>
      </c>
    </row>
    <row r="100" spans="1:8" ht="11.25">
      <c r="A100" s="26">
        <v>99</v>
      </c>
      <c r="B100" s="48" t="s">
        <v>839</v>
      </c>
      <c r="C100" s="48" t="s">
        <v>847</v>
      </c>
      <c r="D100" s="48" t="s">
        <v>848</v>
      </c>
      <c r="E100" s="26" t="s">
        <v>1477</v>
      </c>
      <c r="F100" s="26" t="s">
        <v>1478</v>
      </c>
      <c r="G100" s="26" t="s">
        <v>1479</v>
      </c>
      <c r="H100" s="26" t="s">
        <v>211</v>
      </c>
    </row>
    <row r="101" spans="1:8" ht="11.25">
      <c r="A101" s="26">
        <v>100</v>
      </c>
      <c r="B101" s="48" t="s">
        <v>866</v>
      </c>
      <c r="C101" s="48" t="s">
        <v>875</v>
      </c>
      <c r="D101" s="48" t="s">
        <v>876</v>
      </c>
      <c r="E101" s="26" t="s">
        <v>1483</v>
      </c>
      <c r="F101" s="26" t="s">
        <v>1484</v>
      </c>
      <c r="G101" s="26" t="s">
        <v>1485</v>
      </c>
      <c r="H101" s="26" t="s">
        <v>211</v>
      </c>
    </row>
    <row r="102" spans="1:8" ht="11.25">
      <c r="A102" s="26">
        <v>101</v>
      </c>
      <c r="B102" s="48" t="s">
        <v>866</v>
      </c>
      <c r="C102" s="48" t="s">
        <v>875</v>
      </c>
      <c r="D102" s="48" t="s">
        <v>876</v>
      </c>
      <c r="E102" s="26" t="s">
        <v>1348</v>
      </c>
      <c r="F102" s="26" t="s">
        <v>1349</v>
      </c>
      <c r="G102" s="26" t="s">
        <v>1350</v>
      </c>
      <c r="H102" s="26" t="s">
        <v>208</v>
      </c>
    </row>
    <row r="103" spans="1:8" ht="11.25">
      <c r="A103" s="26">
        <v>102</v>
      </c>
      <c r="B103" s="48" t="s">
        <v>905</v>
      </c>
      <c r="C103" s="48" t="s">
        <v>907</v>
      </c>
      <c r="D103" s="48" t="s">
        <v>908</v>
      </c>
      <c r="E103" s="26" t="s">
        <v>1486</v>
      </c>
      <c r="F103" s="26" t="s">
        <v>1487</v>
      </c>
      <c r="G103" s="26" t="s">
        <v>1376</v>
      </c>
      <c r="H103" s="26" t="s">
        <v>1410</v>
      </c>
    </row>
    <row r="104" spans="1:8" ht="11.25">
      <c r="A104" s="26">
        <v>103</v>
      </c>
      <c r="B104" s="48" t="s">
        <v>905</v>
      </c>
      <c r="C104" s="48" t="s">
        <v>463</v>
      </c>
      <c r="D104" s="48" t="s">
        <v>909</v>
      </c>
      <c r="E104" s="26" t="s">
        <v>1488</v>
      </c>
      <c r="F104" s="26" t="s">
        <v>1489</v>
      </c>
      <c r="G104" s="26" t="s">
        <v>1490</v>
      </c>
      <c r="H104" s="26" t="s">
        <v>212</v>
      </c>
    </row>
    <row r="105" spans="1:8" ht="11.25">
      <c r="A105" s="26">
        <v>104</v>
      </c>
      <c r="B105" s="48" t="s">
        <v>905</v>
      </c>
      <c r="C105" s="48" t="s">
        <v>910</v>
      </c>
      <c r="D105" s="48" t="s">
        <v>911</v>
      </c>
      <c r="E105" s="26" t="s">
        <v>1486</v>
      </c>
      <c r="F105" s="26" t="s">
        <v>1487</v>
      </c>
      <c r="G105" s="26" t="s">
        <v>1376</v>
      </c>
      <c r="H105" s="26" t="s">
        <v>1410</v>
      </c>
    </row>
    <row r="106" spans="1:8" ht="11.25">
      <c r="A106" s="26">
        <v>105</v>
      </c>
      <c r="B106" s="48" t="s">
        <v>905</v>
      </c>
      <c r="C106" s="48" t="s">
        <v>914</v>
      </c>
      <c r="D106" s="48" t="s">
        <v>915</v>
      </c>
      <c r="E106" s="26" t="s">
        <v>1488</v>
      </c>
      <c r="F106" s="26" t="s">
        <v>1489</v>
      </c>
      <c r="G106" s="26" t="s">
        <v>1490</v>
      </c>
      <c r="H106" s="26" t="s">
        <v>212</v>
      </c>
    </row>
    <row r="107" spans="1:8" ht="11.25">
      <c r="A107" s="26">
        <v>106</v>
      </c>
      <c r="B107" s="48" t="s">
        <v>905</v>
      </c>
      <c r="C107" s="48" t="s">
        <v>914</v>
      </c>
      <c r="D107" s="48" t="s">
        <v>915</v>
      </c>
      <c r="E107" s="26" t="s">
        <v>1486</v>
      </c>
      <c r="F107" s="26" t="s">
        <v>1487</v>
      </c>
      <c r="G107" s="26" t="s">
        <v>1376</v>
      </c>
      <c r="H107" s="26" t="s">
        <v>1410</v>
      </c>
    </row>
    <row r="108" spans="1:8" ht="11.25">
      <c r="A108" s="26">
        <v>107</v>
      </c>
      <c r="B108" s="48" t="s">
        <v>905</v>
      </c>
      <c r="C108" s="48" t="s">
        <v>926</v>
      </c>
      <c r="D108" s="48" t="s">
        <v>927</v>
      </c>
      <c r="E108" s="26" t="s">
        <v>1486</v>
      </c>
      <c r="F108" s="26" t="s">
        <v>1487</v>
      </c>
      <c r="G108" s="26" t="s">
        <v>1376</v>
      </c>
      <c r="H108" s="26" t="s">
        <v>1410</v>
      </c>
    </row>
    <row r="109" spans="1:8" ht="11.25">
      <c r="A109" s="26">
        <v>108</v>
      </c>
      <c r="B109" s="48" t="s">
        <v>935</v>
      </c>
      <c r="C109" s="48" t="s">
        <v>941</v>
      </c>
      <c r="D109" s="48" t="s">
        <v>942</v>
      </c>
      <c r="E109" s="26" t="s">
        <v>1491</v>
      </c>
      <c r="F109" s="26" t="s">
        <v>1492</v>
      </c>
      <c r="G109" s="26" t="s">
        <v>1493</v>
      </c>
      <c r="H109" s="26" t="s">
        <v>211</v>
      </c>
    </row>
    <row r="110" spans="1:8" ht="11.25">
      <c r="A110" s="26">
        <v>109</v>
      </c>
      <c r="B110" s="48" t="s">
        <v>935</v>
      </c>
      <c r="C110" s="48" t="s">
        <v>947</v>
      </c>
      <c r="D110" s="48" t="s">
        <v>948</v>
      </c>
      <c r="E110" s="26" t="s">
        <v>1494</v>
      </c>
      <c r="F110" s="26" t="s">
        <v>1495</v>
      </c>
      <c r="G110" s="26" t="s">
        <v>1493</v>
      </c>
      <c r="H110" s="26" t="s">
        <v>211</v>
      </c>
    </row>
    <row r="111" spans="1:8" ht="11.25">
      <c r="A111" s="26">
        <v>110</v>
      </c>
      <c r="B111" s="48" t="s">
        <v>935</v>
      </c>
      <c r="C111" s="48" t="s">
        <v>947</v>
      </c>
      <c r="D111" s="48" t="s">
        <v>948</v>
      </c>
      <c r="E111" s="26" t="s">
        <v>1496</v>
      </c>
      <c r="F111" s="26" t="s">
        <v>1497</v>
      </c>
      <c r="G111" s="26" t="s">
        <v>1493</v>
      </c>
      <c r="H111" s="26" t="s">
        <v>208</v>
      </c>
    </row>
    <row r="112" spans="1:8" ht="11.25">
      <c r="A112" s="26">
        <v>111</v>
      </c>
      <c r="B112" s="48" t="s">
        <v>990</v>
      </c>
      <c r="C112" s="48" t="s">
        <v>992</v>
      </c>
      <c r="D112" s="48" t="s">
        <v>993</v>
      </c>
      <c r="E112" s="26" t="s">
        <v>1438</v>
      </c>
      <c r="F112" s="26" t="s">
        <v>1439</v>
      </c>
      <c r="G112" s="26" t="s">
        <v>1440</v>
      </c>
      <c r="H112" s="26" t="s">
        <v>208</v>
      </c>
    </row>
    <row r="113" spans="1:8" ht="11.25">
      <c r="A113" s="26">
        <v>112</v>
      </c>
      <c r="B113" s="48" t="s">
        <v>990</v>
      </c>
      <c r="C113" s="48" t="s">
        <v>994</v>
      </c>
      <c r="D113" s="48" t="s">
        <v>995</v>
      </c>
      <c r="E113" s="26" t="s">
        <v>1438</v>
      </c>
      <c r="F113" s="26" t="s">
        <v>1439</v>
      </c>
      <c r="G113" s="26" t="s">
        <v>1440</v>
      </c>
      <c r="H113" s="26" t="s">
        <v>208</v>
      </c>
    </row>
    <row r="114" spans="1:8" ht="11.25">
      <c r="A114" s="26">
        <v>113</v>
      </c>
      <c r="B114" s="48" t="s">
        <v>990</v>
      </c>
      <c r="C114" s="48" t="s">
        <v>996</v>
      </c>
      <c r="D114" s="48" t="s">
        <v>997</v>
      </c>
      <c r="E114" s="26" t="s">
        <v>1438</v>
      </c>
      <c r="F114" s="26" t="s">
        <v>1439</v>
      </c>
      <c r="G114" s="26" t="s">
        <v>1440</v>
      </c>
      <c r="H114" s="26" t="s">
        <v>208</v>
      </c>
    </row>
    <row r="115" spans="1:8" ht="11.25">
      <c r="A115" s="26">
        <v>114</v>
      </c>
      <c r="B115" s="48" t="s">
        <v>990</v>
      </c>
      <c r="C115" s="48" t="s">
        <v>996</v>
      </c>
      <c r="D115" s="48" t="s">
        <v>997</v>
      </c>
      <c r="E115" s="26" t="s">
        <v>1498</v>
      </c>
      <c r="F115" s="26" t="s">
        <v>1499</v>
      </c>
      <c r="G115" s="26" t="s">
        <v>1500</v>
      </c>
      <c r="H115" s="26" t="s">
        <v>212</v>
      </c>
    </row>
    <row r="116" spans="1:8" ht="11.25">
      <c r="A116" s="26">
        <v>115</v>
      </c>
      <c r="B116" s="48" t="s">
        <v>990</v>
      </c>
      <c r="C116" s="48" t="s">
        <v>996</v>
      </c>
      <c r="D116" s="48" t="s">
        <v>997</v>
      </c>
      <c r="E116" s="26" t="s">
        <v>1408</v>
      </c>
      <c r="F116" s="26" t="s">
        <v>1409</v>
      </c>
      <c r="G116" s="26" t="s">
        <v>1388</v>
      </c>
      <c r="H116" s="26" t="s">
        <v>1410</v>
      </c>
    </row>
    <row r="117" spans="1:8" ht="11.25">
      <c r="A117" s="26">
        <v>116</v>
      </c>
      <c r="B117" s="48" t="s">
        <v>990</v>
      </c>
      <c r="C117" s="48" t="s">
        <v>996</v>
      </c>
      <c r="D117" s="48" t="s">
        <v>997</v>
      </c>
      <c r="E117" s="26" t="s">
        <v>1501</v>
      </c>
      <c r="F117" s="26" t="s">
        <v>1502</v>
      </c>
      <c r="G117" s="26" t="s">
        <v>1500</v>
      </c>
      <c r="H117" s="26" t="s">
        <v>208</v>
      </c>
    </row>
    <row r="118" spans="1:8" ht="11.25">
      <c r="A118" s="26">
        <v>117</v>
      </c>
      <c r="B118" s="48" t="s">
        <v>990</v>
      </c>
      <c r="C118" s="48" t="s">
        <v>998</v>
      </c>
      <c r="D118" s="48" t="s">
        <v>999</v>
      </c>
      <c r="E118" s="26" t="s">
        <v>1438</v>
      </c>
      <c r="F118" s="26" t="s">
        <v>1439</v>
      </c>
      <c r="G118" s="26" t="s">
        <v>1440</v>
      </c>
      <c r="H118" s="26" t="s">
        <v>208</v>
      </c>
    </row>
    <row r="119" spans="1:8" ht="11.25">
      <c r="A119" s="26">
        <v>118</v>
      </c>
      <c r="B119" s="48" t="s">
        <v>990</v>
      </c>
      <c r="C119" s="48" t="s">
        <v>1000</v>
      </c>
      <c r="D119" s="48" t="s">
        <v>1001</v>
      </c>
      <c r="E119" s="26" t="s">
        <v>1438</v>
      </c>
      <c r="F119" s="26" t="s">
        <v>1439</v>
      </c>
      <c r="G119" s="26" t="s">
        <v>1440</v>
      </c>
      <c r="H119" s="26" t="s">
        <v>208</v>
      </c>
    </row>
    <row r="120" spans="1:8" ht="11.25">
      <c r="A120" s="26">
        <v>119</v>
      </c>
      <c r="B120" s="48" t="s">
        <v>990</v>
      </c>
      <c r="C120" s="48" t="s">
        <v>958</v>
      </c>
      <c r="D120" s="48" t="s">
        <v>1002</v>
      </c>
      <c r="E120" s="26" t="s">
        <v>1438</v>
      </c>
      <c r="F120" s="26" t="s">
        <v>1439</v>
      </c>
      <c r="G120" s="26" t="s">
        <v>1440</v>
      </c>
      <c r="H120" s="26" t="s">
        <v>208</v>
      </c>
    </row>
    <row r="121" spans="1:8" ht="11.25">
      <c r="A121" s="26">
        <v>120</v>
      </c>
      <c r="B121" s="48" t="s">
        <v>990</v>
      </c>
      <c r="C121" s="48" t="s">
        <v>928</v>
      </c>
      <c r="D121" s="48" t="s">
        <v>1003</v>
      </c>
      <c r="E121" s="26" t="s">
        <v>1438</v>
      </c>
      <c r="F121" s="26" t="s">
        <v>1439</v>
      </c>
      <c r="G121" s="26" t="s">
        <v>1440</v>
      </c>
      <c r="H121" s="26" t="s">
        <v>208</v>
      </c>
    </row>
    <row r="122" spans="1:8" ht="11.25">
      <c r="A122" s="26">
        <v>121</v>
      </c>
      <c r="B122" s="48" t="s">
        <v>990</v>
      </c>
      <c r="C122" s="48" t="s">
        <v>990</v>
      </c>
      <c r="D122" s="48" t="s">
        <v>991</v>
      </c>
      <c r="E122" s="26" t="s">
        <v>1438</v>
      </c>
      <c r="F122" s="26" t="s">
        <v>1439</v>
      </c>
      <c r="G122" s="26" t="s">
        <v>1440</v>
      </c>
      <c r="H122" s="26" t="s">
        <v>208</v>
      </c>
    </row>
    <row r="123" spans="1:8" ht="11.25">
      <c r="A123" s="26">
        <v>122</v>
      </c>
      <c r="B123" s="48" t="s">
        <v>990</v>
      </c>
      <c r="C123" s="48" t="s">
        <v>1004</v>
      </c>
      <c r="D123" s="48" t="s">
        <v>1005</v>
      </c>
      <c r="E123" s="26" t="s">
        <v>1438</v>
      </c>
      <c r="F123" s="26" t="s">
        <v>1439</v>
      </c>
      <c r="G123" s="26" t="s">
        <v>1440</v>
      </c>
      <c r="H123" s="26" t="s">
        <v>208</v>
      </c>
    </row>
    <row r="124" spans="1:8" ht="11.25">
      <c r="A124" s="26">
        <v>123</v>
      </c>
      <c r="B124" s="48" t="s">
        <v>990</v>
      </c>
      <c r="C124" s="48" t="s">
        <v>1006</v>
      </c>
      <c r="D124" s="48" t="s">
        <v>1007</v>
      </c>
      <c r="E124" s="26" t="s">
        <v>1438</v>
      </c>
      <c r="F124" s="26" t="s">
        <v>1439</v>
      </c>
      <c r="G124" s="26" t="s">
        <v>1440</v>
      </c>
      <c r="H124" s="26" t="s">
        <v>208</v>
      </c>
    </row>
    <row r="125" spans="1:8" ht="11.25">
      <c r="A125" s="26">
        <v>124</v>
      </c>
      <c r="B125" s="48" t="s">
        <v>1008</v>
      </c>
      <c r="C125" s="48" t="s">
        <v>1020</v>
      </c>
      <c r="D125" s="48" t="s">
        <v>1021</v>
      </c>
      <c r="E125" s="26" t="s">
        <v>1503</v>
      </c>
      <c r="F125" s="26" t="s">
        <v>1504</v>
      </c>
      <c r="G125" s="26" t="s">
        <v>1505</v>
      </c>
      <c r="H125" s="26" t="s">
        <v>211</v>
      </c>
    </row>
    <row r="126" spans="1:8" ht="11.25">
      <c r="A126" s="26">
        <v>125</v>
      </c>
      <c r="B126" s="48" t="s">
        <v>1008</v>
      </c>
      <c r="C126" s="48" t="s">
        <v>1020</v>
      </c>
      <c r="D126" s="48" t="s">
        <v>1021</v>
      </c>
      <c r="E126" s="26" t="s">
        <v>1506</v>
      </c>
      <c r="F126" s="26" t="s">
        <v>1507</v>
      </c>
      <c r="G126" s="26" t="s">
        <v>1505</v>
      </c>
      <c r="H126" s="26" t="s">
        <v>211</v>
      </c>
    </row>
    <row r="127" spans="1:8" ht="11.25">
      <c r="A127" s="26">
        <v>126</v>
      </c>
      <c r="B127" s="48" t="s">
        <v>1042</v>
      </c>
      <c r="C127" s="48" t="s">
        <v>1044</v>
      </c>
      <c r="D127" s="48" t="s">
        <v>1045</v>
      </c>
      <c r="E127" s="26" t="s">
        <v>1508</v>
      </c>
      <c r="F127" s="26" t="s">
        <v>1509</v>
      </c>
      <c r="G127" s="26" t="s">
        <v>1510</v>
      </c>
      <c r="H127" s="26" t="s">
        <v>211</v>
      </c>
    </row>
    <row r="128" spans="1:8" ht="11.25">
      <c r="A128" s="26">
        <v>127</v>
      </c>
      <c r="B128" s="48" t="s">
        <v>1042</v>
      </c>
      <c r="C128" s="48" t="s">
        <v>1044</v>
      </c>
      <c r="D128" s="48" t="s">
        <v>1045</v>
      </c>
      <c r="E128" s="26" t="s">
        <v>1511</v>
      </c>
      <c r="F128" s="26" t="s">
        <v>1512</v>
      </c>
      <c r="G128" s="26" t="s">
        <v>1510</v>
      </c>
      <c r="H128" s="26" t="s">
        <v>208</v>
      </c>
    </row>
    <row r="129" spans="1:8" ht="11.25">
      <c r="A129" s="26">
        <v>128</v>
      </c>
      <c r="B129" s="48" t="s">
        <v>1042</v>
      </c>
      <c r="C129" s="48" t="s">
        <v>294</v>
      </c>
      <c r="D129" s="48" t="s">
        <v>1046</v>
      </c>
      <c r="E129" s="26" t="s">
        <v>1513</v>
      </c>
      <c r="F129" s="26" t="s">
        <v>1514</v>
      </c>
      <c r="G129" s="26" t="s">
        <v>1510</v>
      </c>
      <c r="H129" s="26" t="s">
        <v>211</v>
      </c>
    </row>
    <row r="130" spans="1:8" ht="11.25">
      <c r="A130" s="26">
        <v>129</v>
      </c>
      <c r="B130" s="48" t="s">
        <v>1042</v>
      </c>
      <c r="C130" s="48" t="s">
        <v>1049</v>
      </c>
      <c r="D130" s="48" t="s">
        <v>1050</v>
      </c>
      <c r="E130" s="26" t="s">
        <v>1515</v>
      </c>
      <c r="F130" s="26" t="s">
        <v>1516</v>
      </c>
      <c r="G130" s="26" t="s">
        <v>1510</v>
      </c>
      <c r="H130" s="26" t="s">
        <v>211</v>
      </c>
    </row>
    <row r="131" spans="1:8" ht="11.25">
      <c r="A131" s="26">
        <v>130</v>
      </c>
      <c r="B131" s="48" t="s">
        <v>1042</v>
      </c>
      <c r="C131" s="48" t="s">
        <v>1061</v>
      </c>
      <c r="D131" s="48" t="s">
        <v>1062</v>
      </c>
      <c r="E131" s="26" t="s">
        <v>1517</v>
      </c>
      <c r="F131" s="26" t="s">
        <v>1518</v>
      </c>
      <c r="G131" s="26" t="s">
        <v>1510</v>
      </c>
      <c r="H131" s="26" t="s">
        <v>208</v>
      </c>
    </row>
    <row r="132" spans="1:8" ht="11.25">
      <c r="A132" s="26">
        <v>131</v>
      </c>
      <c r="B132" s="48" t="s">
        <v>1042</v>
      </c>
      <c r="C132" s="48" t="s">
        <v>1061</v>
      </c>
      <c r="D132" s="48" t="s">
        <v>1062</v>
      </c>
      <c r="E132" s="26" t="s">
        <v>1519</v>
      </c>
      <c r="F132" s="26" t="s">
        <v>1520</v>
      </c>
      <c r="G132" s="26" t="s">
        <v>1510</v>
      </c>
      <c r="H132" s="26" t="s">
        <v>211</v>
      </c>
    </row>
    <row r="133" spans="1:8" ht="11.25">
      <c r="A133" s="26">
        <v>132</v>
      </c>
      <c r="B133" s="48" t="s">
        <v>1042</v>
      </c>
      <c r="C133" s="48" t="s">
        <v>1061</v>
      </c>
      <c r="D133" s="48" t="s">
        <v>1062</v>
      </c>
      <c r="E133" s="26" t="s">
        <v>1508</v>
      </c>
      <c r="F133" s="26" t="s">
        <v>1509</v>
      </c>
      <c r="G133" s="26" t="s">
        <v>1510</v>
      </c>
      <c r="H133" s="26" t="s">
        <v>211</v>
      </c>
    </row>
    <row r="134" spans="1:8" ht="11.25">
      <c r="A134" s="26">
        <v>133</v>
      </c>
      <c r="B134" s="48" t="s">
        <v>1099</v>
      </c>
      <c r="C134" s="48" t="s">
        <v>1106</v>
      </c>
      <c r="D134" s="48" t="s">
        <v>1107</v>
      </c>
      <c r="E134" s="26" t="s">
        <v>1438</v>
      </c>
      <c r="F134" s="26" t="s">
        <v>1439</v>
      </c>
      <c r="G134" s="26" t="s">
        <v>1440</v>
      </c>
      <c r="H134" s="26" t="s">
        <v>208</v>
      </c>
    </row>
    <row r="135" spans="1:8" ht="11.25">
      <c r="A135" s="26">
        <v>134</v>
      </c>
      <c r="B135" s="48" t="s">
        <v>1099</v>
      </c>
      <c r="C135" s="48" t="s">
        <v>1106</v>
      </c>
      <c r="D135" s="48" t="s">
        <v>1107</v>
      </c>
      <c r="E135" s="26" t="s">
        <v>1521</v>
      </c>
      <c r="F135" s="26" t="s">
        <v>1522</v>
      </c>
      <c r="G135" s="26" t="s">
        <v>1523</v>
      </c>
      <c r="H135" s="26" t="s">
        <v>208</v>
      </c>
    </row>
    <row r="136" spans="1:8" ht="11.25">
      <c r="A136" s="26">
        <v>135</v>
      </c>
      <c r="B136" s="48" t="s">
        <v>1099</v>
      </c>
      <c r="C136" s="48" t="s">
        <v>1106</v>
      </c>
      <c r="D136" s="48" t="s">
        <v>1107</v>
      </c>
      <c r="E136" s="26" t="s">
        <v>1524</v>
      </c>
      <c r="F136" s="26" t="s">
        <v>1525</v>
      </c>
      <c r="G136" s="26" t="s">
        <v>1376</v>
      </c>
      <c r="H136" s="26" t="s">
        <v>211</v>
      </c>
    </row>
    <row r="137" spans="1:8" ht="11.25">
      <c r="A137" s="26">
        <v>136</v>
      </c>
      <c r="B137" s="48" t="s">
        <v>1099</v>
      </c>
      <c r="C137" s="48" t="s">
        <v>1106</v>
      </c>
      <c r="D137" s="48" t="s">
        <v>1107</v>
      </c>
      <c r="E137" s="26" t="s">
        <v>1526</v>
      </c>
      <c r="F137" s="26" t="s">
        <v>1527</v>
      </c>
      <c r="G137" s="26" t="s">
        <v>1523</v>
      </c>
      <c r="H137" s="26" t="s">
        <v>208</v>
      </c>
    </row>
    <row r="138" spans="1:8" ht="11.25">
      <c r="A138" s="26">
        <v>137</v>
      </c>
      <c r="B138" s="48" t="s">
        <v>1099</v>
      </c>
      <c r="C138" s="48" t="s">
        <v>1106</v>
      </c>
      <c r="D138" s="48" t="s">
        <v>1107</v>
      </c>
      <c r="E138" s="26" t="s">
        <v>1528</v>
      </c>
      <c r="F138" s="26" t="s">
        <v>1529</v>
      </c>
      <c r="G138" s="26" t="s">
        <v>1530</v>
      </c>
      <c r="H138" s="26" t="s">
        <v>208</v>
      </c>
    </row>
    <row r="139" spans="1:8" ht="11.25">
      <c r="A139" s="26">
        <v>138</v>
      </c>
      <c r="B139" s="48" t="s">
        <v>1099</v>
      </c>
      <c r="C139" s="48" t="s">
        <v>1106</v>
      </c>
      <c r="D139" s="48" t="s">
        <v>1107</v>
      </c>
      <c r="E139" s="26" t="s">
        <v>1531</v>
      </c>
      <c r="F139" s="26" t="s">
        <v>1532</v>
      </c>
      <c r="G139" s="26" t="s">
        <v>1523</v>
      </c>
      <c r="H139" s="26" t="s">
        <v>208</v>
      </c>
    </row>
    <row r="140" spans="1:8" ht="11.25">
      <c r="A140" s="26">
        <v>139</v>
      </c>
      <c r="B140" s="48" t="s">
        <v>1099</v>
      </c>
      <c r="C140" s="48" t="s">
        <v>1106</v>
      </c>
      <c r="D140" s="48" t="s">
        <v>1107</v>
      </c>
      <c r="E140" s="26" t="s">
        <v>1533</v>
      </c>
      <c r="F140" s="26" t="s">
        <v>1534</v>
      </c>
      <c r="G140" s="26" t="s">
        <v>1523</v>
      </c>
      <c r="H140" s="26" t="s">
        <v>208</v>
      </c>
    </row>
    <row r="141" spans="1:8" ht="11.25">
      <c r="A141" s="26">
        <v>140</v>
      </c>
      <c r="B141" s="48" t="s">
        <v>1099</v>
      </c>
      <c r="C141" s="48" t="s">
        <v>1129</v>
      </c>
      <c r="D141" s="48" t="s">
        <v>1130</v>
      </c>
      <c r="E141" s="26" t="s">
        <v>1535</v>
      </c>
      <c r="F141" s="26" t="s">
        <v>1536</v>
      </c>
      <c r="G141" s="26" t="s">
        <v>1523</v>
      </c>
      <c r="H141" s="26" t="s">
        <v>208</v>
      </c>
    </row>
    <row r="142" spans="1:8" ht="11.25">
      <c r="A142" s="26">
        <v>141</v>
      </c>
      <c r="B142" s="48" t="s">
        <v>1135</v>
      </c>
      <c r="C142" s="48" t="s">
        <v>1137</v>
      </c>
      <c r="D142" s="48" t="s">
        <v>1138</v>
      </c>
      <c r="E142" s="26" t="s">
        <v>1537</v>
      </c>
      <c r="F142" s="26" t="s">
        <v>1538</v>
      </c>
      <c r="G142" s="26" t="s">
        <v>1539</v>
      </c>
      <c r="H142" s="26" t="s">
        <v>208</v>
      </c>
    </row>
    <row r="143" spans="1:8" ht="11.25">
      <c r="A143" s="26">
        <v>142</v>
      </c>
      <c r="B143" s="48" t="s">
        <v>1135</v>
      </c>
      <c r="C143" s="48" t="s">
        <v>1139</v>
      </c>
      <c r="D143" s="48" t="s">
        <v>1140</v>
      </c>
      <c r="E143" s="26" t="s">
        <v>1540</v>
      </c>
      <c r="F143" s="26" t="s">
        <v>1541</v>
      </c>
      <c r="G143" s="26" t="s">
        <v>1539</v>
      </c>
      <c r="H143" s="26" t="s">
        <v>211</v>
      </c>
    </row>
    <row r="144" spans="1:8" ht="11.25">
      <c r="A144" s="26">
        <v>143</v>
      </c>
      <c r="B144" s="48" t="s">
        <v>1135</v>
      </c>
      <c r="C144" s="48" t="s">
        <v>1141</v>
      </c>
      <c r="D144" s="48" t="s">
        <v>1142</v>
      </c>
      <c r="E144" s="26" t="s">
        <v>1542</v>
      </c>
      <c r="F144" s="26" t="s">
        <v>1543</v>
      </c>
      <c r="G144" s="26" t="s">
        <v>1539</v>
      </c>
      <c r="H144" s="26" t="s">
        <v>211</v>
      </c>
    </row>
    <row r="145" spans="1:8" ht="11.25">
      <c r="A145" s="26">
        <v>144</v>
      </c>
      <c r="B145" s="48" t="s">
        <v>1165</v>
      </c>
      <c r="C145" s="48" t="s">
        <v>1183</v>
      </c>
      <c r="D145" s="48" t="s">
        <v>1184</v>
      </c>
      <c r="E145" s="26" t="s">
        <v>1544</v>
      </c>
      <c r="F145" s="26" t="s">
        <v>1545</v>
      </c>
      <c r="G145" s="26" t="s">
        <v>1432</v>
      </c>
      <c r="H145" s="26" t="s">
        <v>208</v>
      </c>
    </row>
    <row r="146" spans="1:8" ht="11.25">
      <c r="A146" s="26">
        <v>145</v>
      </c>
      <c r="B146" s="48" t="s">
        <v>1165</v>
      </c>
      <c r="C146" s="48" t="s">
        <v>1191</v>
      </c>
      <c r="D146" s="48" t="s">
        <v>1192</v>
      </c>
      <c r="E146" s="26" t="s">
        <v>1546</v>
      </c>
      <c r="F146" s="26" t="s">
        <v>1547</v>
      </c>
      <c r="G146" s="26" t="s">
        <v>1432</v>
      </c>
      <c r="H146" s="26" t="s">
        <v>208</v>
      </c>
    </row>
    <row r="147" spans="1:8" ht="11.25">
      <c r="A147" s="26">
        <v>146</v>
      </c>
      <c r="B147" s="48" t="s">
        <v>1165</v>
      </c>
      <c r="C147" s="48" t="s">
        <v>1191</v>
      </c>
      <c r="D147" s="48" t="s">
        <v>1192</v>
      </c>
      <c r="E147" s="26" t="s">
        <v>1548</v>
      </c>
      <c r="F147" s="26" t="s">
        <v>1549</v>
      </c>
      <c r="G147" s="26" t="s">
        <v>1432</v>
      </c>
      <c r="H147" s="26" t="s">
        <v>211</v>
      </c>
    </row>
    <row r="148" spans="1:8" ht="11.25">
      <c r="A148" s="26">
        <v>147</v>
      </c>
      <c r="B148" s="48" t="s">
        <v>1211</v>
      </c>
      <c r="C148" s="48" t="s">
        <v>832</v>
      </c>
      <c r="D148" s="48" t="s">
        <v>1235</v>
      </c>
      <c r="E148" s="26" t="s">
        <v>1550</v>
      </c>
      <c r="F148" s="26" t="s">
        <v>1551</v>
      </c>
      <c r="G148" s="26" t="s">
        <v>1552</v>
      </c>
      <c r="H148" s="26" t="s">
        <v>211</v>
      </c>
    </row>
    <row r="149" spans="1:8" ht="11.25">
      <c r="A149" s="26">
        <v>148</v>
      </c>
      <c r="B149" s="48" t="s">
        <v>1236</v>
      </c>
      <c r="C149" s="48" t="s">
        <v>1241</v>
      </c>
      <c r="D149" s="48" t="s">
        <v>1242</v>
      </c>
      <c r="E149" s="26" t="s">
        <v>1553</v>
      </c>
      <c r="F149" s="26" t="s">
        <v>1554</v>
      </c>
      <c r="G149" s="26" t="s">
        <v>1555</v>
      </c>
      <c r="H149" s="26" t="s">
        <v>211</v>
      </c>
    </row>
    <row r="150" spans="1:8" ht="11.25">
      <c r="A150" s="26">
        <v>149</v>
      </c>
      <c r="B150" s="48" t="s">
        <v>1236</v>
      </c>
      <c r="C150" s="48" t="s">
        <v>1243</v>
      </c>
      <c r="D150" s="48" t="s">
        <v>1244</v>
      </c>
      <c r="E150" s="26" t="s">
        <v>1348</v>
      </c>
      <c r="F150" s="26" t="s">
        <v>1349</v>
      </c>
      <c r="G150" s="26" t="s">
        <v>1350</v>
      </c>
      <c r="H150" s="26" t="s">
        <v>208</v>
      </c>
    </row>
    <row r="151" spans="1:8" ht="11.25">
      <c r="A151" s="26">
        <v>150</v>
      </c>
      <c r="B151" s="48" t="s">
        <v>1236</v>
      </c>
      <c r="C151" s="48" t="s">
        <v>1257</v>
      </c>
      <c r="D151" s="48" t="s">
        <v>1258</v>
      </c>
      <c r="E151" s="26" t="s">
        <v>1556</v>
      </c>
      <c r="F151" s="26" t="s">
        <v>1557</v>
      </c>
      <c r="G151" s="26" t="s">
        <v>1558</v>
      </c>
      <c r="H151" s="26" t="s">
        <v>208</v>
      </c>
    </row>
    <row r="152" spans="1:8" ht="11.25">
      <c r="A152" s="26">
        <v>151</v>
      </c>
      <c r="B152" s="48" t="s">
        <v>1269</v>
      </c>
      <c r="C152" s="48" t="s">
        <v>1280</v>
      </c>
      <c r="D152" s="48" t="s">
        <v>1281</v>
      </c>
      <c r="E152" s="26" t="s">
        <v>1559</v>
      </c>
      <c r="F152" s="26" t="s">
        <v>1560</v>
      </c>
      <c r="G152" s="26" t="s">
        <v>1561</v>
      </c>
      <c r="H152" s="26" t="s">
        <v>211</v>
      </c>
    </row>
    <row r="153" spans="1:8" ht="11.25">
      <c r="A153" s="26">
        <v>152</v>
      </c>
      <c r="B153" s="48" t="s">
        <v>1269</v>
      </c>
      <c r="C153" s="48" t="s">
        <v>730</v>
      </c>
      <c r="D153" s="48" t="s">
        <v>1293</v>
      </c>
      <c r="E153" s="26" t="s">
        <v>1559</v>
      </c>
      <c r="F153" s="26" t="s">
        <v>1560</v>
      </c>
      <c r="G153" s="26" t="s">
        <v>1561</v>
      </c>
      <c r="H153" s="26" t="s">
        <v>211</v>
      </c>
    </row>
    <row r="154" spans="1:8" ht="11.25">
      <c r="A154" s="26">
        <v>153</v>
      </c>
      <c r="B154" s="48" t="s">
        <v>286</v>
      </c>
      <c r="C154" s="48" t="s">
        <v>288</v>
      </c>
      <c r="D154" s="48" t="s">
        <v>289</v>
      </c>
      <c r="E154" s="26" t="s">
        <v>1335</v>
      </c>
      <c r="F154" s="26" t="s">
        <v>1336</v>
      </c>
      <c r="G154" s="26" t="s">
        <v>1337</v>
      </c>
      <c r="H154" s="26" t="s">
        <v>209</v>
      </c>
    </row>
    <row r="155" spans="1:8" ht="11.25">
      <c r="A155" s="26">
        <v>154</v>
      </c>
      <c r="B155" s="48" t="s">
        <v>286</v>
      </c>
      <c r="C155" s="48" t="s">
        <v>292</v>
      </c>
      <c r="D155" s="48" t="s">
        <v>293</v>
      </c>
      <c r="E155" s="26" t="s">
        <v>1335</v>
      </c>
      <c r="F155" s="26" t="s">
        <v>1336</v>
      </c>
      <c r="G155" s="26" t="s">
        <v>1337</v>
      </c>
      <c r="H155" s="26" t="s">
        <v>209</v>
      </c>
    </row>
    <row r="156" spans="1:8" ht="11.25">
      <c r="A156" s="26">
        <v>155</v>
      </c>
      <c r="B156" s="48" t="s">
        <v>286</v>
      </c>
      <c r="C156" s="48" t="s">
        <v>296</v>
      </c>
      <c r="D156" s="48" t="s">
        <v>297</v>
      </c>
      <c r="E156" s="26" t="s">
        <v>1335</v>
      </c>
      <c r="F156" s="26" t="s">
        <v>1336</v>
      </c>
      <c r="G156" s="26" t="s">
        <v>1337</v>
      </c>
      <c r="H156" s="26" t="s">
        <v>209</v>
      </c>
    </row>
    <row r="157" spans="1:8" ht="11.25">
      <c r="A157" s="26">
        <v>156</v>
      </c>
      <c r="B157" s="48" t="s">
        <v>286</v>
      </c>
      <c r="C157" s="48" t="s">
        <v>298</v>
      </c>
      <c r="D157" s="48" t="s">
        <v>299</v>
      </c>
      <c r="E157" s="26" t="s">
        <v>1562</v>
      </c>
      <c r="F157" s="26" t="s">
        <v>1563</v>
      </c>
      <c r="G157" s="26" t="s">
        <v>1337</v>
      </c>
      <c r="H157" s="26" t="s">
        <v>209</v>
      </c>
    </row>
    <row r="158" spans="1:8" ht="11.25">
      <c r="A158" s="26">
        <v>157</v>
      </c>
      <c r="B158" s="48" t="s">
        <v>286</v>
      </c>
      <c r="C158" s="48" t="s">
        <v>326</v>
      </c>
      <c r="D158" s="48" t="s">
        <v>327</v>
      </c>
      <c r="E158" s="26" t="s">
        <v>1335</v>
      </c>
      <c r="F158" s="26" t="s">
        <v>1336</v>
      </c>
      <c r="G158" s="26" t="s">
        <v>1337</v>
      </c>
      <c r="H158" s="26" t="s">
        <v>209</v>
      </c>
    </row>
    <row r="159" spans="1:8" ht="11.25">
      <c r="A159" s="26">
        <v>158</v>
      </c>
      <c r="B159" s="48" t="s">
        <v>286</v>
      </c>
      <c r="C159" s="48" t="s">
        <v>326</v>
      </c>
      <c r="D159" s="48" t="s">
        <v>327</v>
      </c>
      <c r="E159" s="26" t="s">
        <v>1338</v>
      </c>
      <c r="F159" s="26" t="s">
        <v>1339</v>
      </c>
      <c r="G159" s="26" t="s">
        <v>1337</v>
      </c>
      <c r="H159" s="26" t="s">
        <v>209</v>
      </c>
    </row>
    <row r="160" spans="1:8" ht="11.25">
      <c r="A160" s="26">
        <v>159</v>
      </c>
      <c r="B160" s="48" t="s">
        <v>334</v>
      </c>
      <c r="C160" s="48" t="s">
        <v>336</v>
      </c>
      <c r="D160" s="48" t="s">
        <v>337</v>
      </c>
      <c r="E160" s="26" t="s">
        <v>1564</v>
      </c>
      <c r="F160" s="26" t="s">
        <v>1565</v>
      </c>
      <c r="G160" s="26" t="s">
        <v>1342</v>
      </c>
      <c r="H160" s="26" t="s">
        <v>209</v>
      </c>
    </row>
    <row r="161" spans="1:8" ht="11.25">
      <c r="A161" s="26">
        <v>160</v>
      </c>
      <c r="B161" s="48" t="s">
        <v>334</v>
      </c>
      <c r="C161" s="48" t="s">
        <v>338</v>
      </c>
      <c r="D161" s="48" t="s">
        <v>339</v>
      </c>
      <c r="E161" s="26" t="s">
        <v>1564</v>
      </c>
      <c r="F161" s="26" t="s">
        <v>1565</v>
      </c>
      <c r="G161" s="26" t="s">
        <v>1342</v>
      </c>
      <c r="H161" s="26" t="s">
        <v>209</v>
      </c>
    </row>
    <row r="162" spans="1:8" ht="11.25">
      <c r="A162" s="26">
        <v>161</v>
      </c>
      <c r="B162" s="48" t="s">
        <v>334</v>
      </c>
      <c r="C162" s="48" t="s">
        <v>340</v>
      </c>
      <c r="D162" s="48" t="s">
        <v>341</v>
      </c>
      <c r="E162" s="26" t="s">
        <v>1566</v>
      </c>
      <c r="F162" s="26" t="s">
        <v>1567</v>
      </c>
      <c r="G162" s="26" t="s">
        <v>1342</v>
      </c>
      <c r="H162" s="26" t="s">
        <v>209</v>
      </c>
    </row>
    <row r="163" spans="1:8" ht="11.25">
      <c r="A163" s="26">
        <v>162</v>
      </c>
      <c r="B163" s="48" t="s">
        <v>334</v>
      </c>
      <c r="C163" s="48" t="s">
        <v>340</v>
      </c>
      <c r="D163" s="48" t="s">
        <v>341</v>
      </c>
      <c r="E163" s="26" t="s">
        <v>1340</v>
      </c>
      <c r="F163" s="26" t="s">
        <v>1341</v>
      </c>
      <c r="G163" s="26" t="s">
        <v>1342</v>
      </c>
      <c r="H163" s="26" t="s">
        <v>210</v>
      </c>
    </row>
    <row r="164" spans="1:8" ht="11.25">
      <c r="A164" s="26">
        <v>163</v>
      </c>
      <c r="B164" s="48" t="s">
        <v>334</v>
      </c>
      <c r="C164" s="48" t="s">
        <v>340</v>
      </c>
      <c r="D164" s="48" t="s">
        <v>341</v>
      </c>
      <c r="E164" s="26" t="s">
        <v>1564</v>
      </c>
      <c r="F164" s="26" t="s">
        <v>1565</v>
      </c>
      <c r="G164" s="26" t="s">
        <v>1342</v>
      </c>
      <c r="H164" s="26" t="s">
        <v>209</v>
      </c>
    </row>
    <row r="165" spans="1:8" ht="11.25">
      <c r="A165" s="26">
        <v>164</v>
      </c>
      <c r="B165" s="48" t="s">
        <v>334</v>
      </c>
      <c r="C165" s="48" t="s">
        <v>342</v>
      </c>
      <c r="D165" s="48" t="s">
        <v>343</v>
      </c>
      <c r="E165" s="26" t="s">
        <v>1564</v>
      </c>
      <c r="F165" s="26" t="s">
        <v>1565</v>
      </c>
      <c r="G165" s="26" t="s">
        <v>1342</v>
      </c>
      <c r="H165" s="26" t="s">
        <v>209</v>
      </c>
    </row>
    <row r="166" spans="1:8" ht="11.25">
      <c r="A166" s="26">
        <v>165</v>
      </c>
      <c r="B166" s="48" t="s">
        <v>334</v>
      </c>
      <c r="C166" s="48" t="s">
        <v>344</v>
      </c>
      <c r="D166" s="48" t="s">
        <v>345</v>
      </c>
      <c r="E166" s="26" t="s">
        <v>1564</v>
      </c>
      <c r="F166" s="26" t="s">
        <v>1565</v>
      </c>
      <c r="G166" s="26" t="s">
        <v>1342</v>
      </c>
      <c r="H166" s="26" t="s">
        <v>209</v>
      </c>
    </row>
    <row r="167" spans="1:8" ht="11.25">
      <c r="A167" s="26">
        <v>166</v>
      </c>
      <c r="B167" s="48" t="s">
        <v>334</v>
      </c>
      <c r="C167" s="48" t="s">
        <v>346</v>
      </c>
      <c r="D167" s="48" t="s">
        <v>347</v>
      </c>
      <c r="E167" s="26" t="s">
        <v>1564</v>
      </c>
      <c r="F167" s="26" t="s">
        <v>1565</v>
      </c>
      <c r="G167" s="26" t="s">
        <v>1342</v>
      </c>
      <c r="H167" s="26" t="s">
        <v>209</v>
      </c>
    </row>
    <row r="168" spans="1:8" ht="11.25">
      <c r="A168" s="26">
        <v>167</v>
      </c>
      <c r="B168" s="48" t="s">
        <v>334</v>
      </c>
      <c r="C168" s="48" t="s">
        <v>312</v>
      </c>
      <c r="D168" s="48" t="s">
        <v>348</v>
      </c>
      <c r="E168" s="26" t="s">
        <v>1564</v>
      </c>
      <c r="F168" s="26" t="s">
        <v>1565</v>
      </c>
      <c r="G168" s="26" t="s">
        <v>1342</v>
      </c>
      <c r="H168" s="26" t="s">
        <v>209</v>
      </c>
    </row>
    <row r="169" spans="1:8" ht="11.25">
      <c r="A169" s="26">
        <v>168</v>
      </c>
      <c r="B169" s="48" t="s">
        <v>334</v>
      </c>
      <c r="C169" s="48" t="s">
        <v>349</v>
      </c>
      <c r="D169" s="48" t="s">
        <v>350</v>
      </c>
      <c r="E169" s="26" t="s">
        <v>1564</v>
      </c>
      <c r="F169" s="26" t="s">
        <v>1565</v>
      </c>
      <c r="G169" s="26" t="s">
        <v>1342</v>
      </c>
      <c r="H169" s="26" t="s">
        <v>209</v>
      </c>
    </row>
    <row r="170" spans="1:8" ht="11.25">
      <c r="A170" s="26">
        <v>169</v>
      </c>
      <c r="B170" s="48" t="s">
        <v>334</v>
      </c>
      <c r="C170" s="48" t="s">
        <v>351</v>
      </c>
      <c r="D170" s="48" t="s">
        <v>352</v>
      </c>
      <c r="E170" s="26" t="s">
        <v>1568</v>
      </c>
      <c r="F170" s="26" t="s">
        <v>1569</v>
      </c>
      <c r="G170" s="26" t="s">
        <v>1342</v>
      </c>
      <c r="H170" s="26" t="s">
        <v>209</v>
      </c>
    </row>
    <row r="171" spans="1:8" ht="11.25">
      <c r="A171" s="26">
        <v>170</v>
      </c>
      <c r="B171" s="48" t="s">
        <v>334</v>
      </c>
      <c r="C171" s="48" t="s">
        <v>351</v>
      </c>
      <c r="D171" s="48" t="s">
        <v>352</v>
      </c>
      <c r="E171" s="26" t="s">
        <v>1564</v>
      </c>
      <c r="F171" s="26" t="s">
        <v>1565</v>
      </c>
      <c r="G171" s="26" t="s">
        <v>1342</v>
      </c>
      <c r="H171" s="26" t="s">
        <v>209</v>
      </c>
    </row>
    <row r="172" spans="1:8" ht="11.25">
      <c r="A172" s="26">
        <v>171</v>
      </c>
      <c r="B172" s="48" t="s">
        <v>334</v>
      </c>
      <c r="C172" s="48" t="s">
        <v>353</v>
      </c>
      <c r="D172" s="48" t="s">
        <v>354</v>
      </c>
      <c r="E172" s="26" t="s">
        <v>1564</v>
      </c>
      <c r="F172" s="26" t="s">
        <v>1565</v>
      </c>
      <c r="G172" s="26" t="s">
        <v>1342</v>
      </c>
      <c r="H172" s="26" t="s">
        <v>209</v>
      </c>
    </row>
    <row r="173" spans="1:8" ht="11.25">
      <c r="A173" s="26">
        <v>172</v>
      </c>
      <c r="B173" s="48" t="s">
        <v>334</v>
      </c>
      <c r="C173" s="48" t="s">
        <v>355</v>
      </c>
      <c r="D173" s="48" t="s">
        <v>356</v>
      </c>
      <c r="E173" s="26" t="s">
        <v>1570</v>
      </c>
      <c r="F173" s="26" t="s">
        <v>1571</v>
      </c>
      <c r="G173" s="26" t="s">
        <v>1342</v>
      </c>
      <c r="H173" s="26" t="s">
        <v>209</v>
      </c>
    </row>
    <row r="174" spans="1:8" ht="11.25">
      <c r="A174" s="26">
        <v>173</v>
      </c>
      <c r="B174" s="48" t="s">
        <v>334</v>
      </c>
      <c r="C174" s="48" t="s">
        <v>357</v>
      </c>
      <c r="D174" s="48" t="s">
        <v>358</v>
      </c>
      <c r="E174" s="26" t="s">
        <v>1564</v>
      </c>
      <c r="F174" s="26" t="s">
        <v>1565</v>
      </c>
      <c r="G174" s="26" t="s">
        <v>1342</v>
      </c>
      <c r="H174" s="26" t="s">
        <v>209</v>
      </c>
    </row>
    <row r="175" spans="1:8" ht="11.25">
      <c r="A175" s="26">
        <v>174</v>
      </c>
      <c r="B175" s="48" t="s">
        <v>334</v>
      </c>
      <c r="C175" s="48" t="s">
        <v>359</v>
      </c>
      <c r="D175" s="48" t="s">
        <v>360</v>
      </c>
      <c r="E175" s="26" t="s">
        <v>1564</v>
      </c>
      <c r="F175" s="26" t="s">
        <v>1565</v>
      </c>
      <c r="G175" s="26" t="s">
        <v>1342</v>
      </c>
      <c r="H175" s="26" t="s">
        <v>209</v>
      </c>
    </row>
    <row r="176" spans="1:8" ht="11.25">
      <c r="A176" s="26">
        <v>175</v>
      </c>
      <c r="B176" s="48" t="s">
        <v>334</v>
      </c>
      <c r="C176" s="48" t="s">
        <v>361</v>
      </c>
      <c r="D176" s="48" t="s">
        <v>362</v>
      </c>
      <c r="E176" s="26" t="s">
        <v>1570</v>
      </c>
      <c r="F176" s="26" t="s">
        <v>1571</v>
      </c>
      <c r="G176" s="26" t="s">
        <v>1342</v>
      </c>
      <c r="H176" s="26" t="s">
        <v>209</v>
      </c>
    </row>
    <row r="177" spans="1:8" ht="11.25">
      <c r="A177" s="26">
        <v>176</v>
      </c>
      <c r="B177" s="48" t="s">
        <v>334</v>
      </c>
      <c r="C177" s="48" t="s">
        <v>363</v>
      </c>
      <c r="D177" s="48" t="s">
        <v>364</v>
      </c>
      <c r="E177" s="26" t="s">
        <v>1564</v>
      </c>
      <c r="F177" s="26" t="s">
        <v>1565</v>
      </c>
      <c r="G177" s="26" t="s">
        <v>1342</v>
      </c>
      <c r="H177" s="26" t="s">
        <v>209</v>
      </c>
    </row>
    <row r="178" spans="1:8" ht="11.25">
      <c r="A178" s="26">
        <v>177</v>
      </c>
      <c r="B178" s="48" t="s">
        <v>334</v>
      </c>
      <c r="C178" s="48" t="s">
        <v>365</v>
      </c>
      <c r="D178" s="48" t="s">
        <v>366</v>
      </c>
      <c r="E178" s="26" t="s">
        <v>1564</v>
      </c>
      <c r="F178" s="26" t="s">
        <v>1565</v>
      </c>
      <c r="G178" s="26" t="s">
        <v>1342</v>
      </c>
      <c r="H178" s="26" t="s">
        <v>209</v>
      </c>
    </row>
    <row r="179" spans="1:8" ht="11.25">
      <c r="A179" s="26">
        <v>178</v>
      </c>
      <c r="B179" s="48" t="s">
        <v>334</v>
      </c>
      <c r="C179" s="48" t="s">
        <v>367</v>
      </c>
      <c r="D179" s="48" t="s">
        <v>368</v>
      </c>
      <c r="E179" s="26" t="s">
        <v>1564</v>
      </c>
      <c r="F179" s="26" t="s">
        <v>1565</v>
      </c>
      <c r="G179" s="26" t="s">
        <v>1342</v>
      </c>
      <c r="H179" s="26" t="s">
        <v>209</v>
      </c>
    </row>
    <row r="180" spans="1:8" ht="11.25">
      <c r="A180" s="26">
        <v>179</v>
      </c>
      <c r="B180" s="48" t="s">
        <v>334</v>
      </c>
      <c r="C180" s="48" t="s">
        <v>369</v>
      </c>
      <c r="D180" s="48" t="s">
        <v>370</v>
      </c>
      <c r="E180" s="26" t="s">
        <v>1564</v>
      </c>
      <c r="F180" s="26" t="s">
        <v>1565</v>
      </c>
      <c r="G180" s="26" t="s">
        <v>1342</v>
      </c>
      <c r="H180" s="26" t="s">
        <v>209</v>
      </c>
    </row>
    <row r="181" spans="1:8" ht="11.25">
      <c r="A181" s="26">
        <v>180</v>
      </c>
      <c r="B181" s="48" t="s">
        <v>334</v>
      </c>
      <c r="C181" s="48" t="s">
        <v>371</v>
      </c>
      <c r="D181" s="48" t="s">
        <v>372</v>
      </c>
      <c r="E181" s="26" t="s">
        <v>1572</v>
      </c>
      <c r="F181" s="26" t="s">
        <v>1573</v>
      </c>
      <c r="G181" s="26" t="s">
        <v>1342</v>
      </c>
      <c r="H181" s="26" t="s">
        <v>209</v>
      </c>
    </row>
    <row r="182" spans="1:8" ht="11.25">
      <c r="A182" s="26">
        <v>181</v>
      </c>
      <c r="B182" s="48" t="s">
        <v>373</v>
      </c>
      <c r="C182" s="48" t="s">
        <v>375</v>
      </c>
      <c r="D182" s="48" t="s">
        <v>376</v>
      </c>
      <c r="E182" s="26" t="s">
        <v>1343</v>
      </c>
      <c r="F182" s="26" t="s">
        <v>1344</v>
      </c>
      <c r="G182" s="26" t="s">
        <v>1345</v>
      </c>
      <c r="H182" s="26" t="s">
        <v>210</v>
      </c>
    </row>
    <row r="183" spans="1:8" ht="11.25">
      <c r="A183" s="26">
        <v>182</v>
      </c>
      <c r="B183" s="48" t="s">
        <v>373</v>
      </c>
      <c r="C183" s="48" t="s">
        <v>375</v>
      </c>
      <c r="D183" s="48" t="s">
        <v>376</v>
      </c>
      <c r="E183" s="26" t="s">
        <v>1348</v>
      </c>
      <c r="F183" s="26" t="s">
        <v>1349</v>
      </c>
      <c r="G183" s="26" t="s">
        <v>1350</v>
      </c>
      <c r="H183" s="26" t="s">
        <v>209</v>
      </c>
    </row>
    <row r="184" spans="1:8" ht="11.25">
      <c r="A184" s="26">
        <v>183</v>
      </c>
      <c r="B184" s="48" t="s">
        <v>373</v>
      </c>
      <c r="C184" s="48" t="s">
        <v>379</v>
      </c>
      <c r="D184" s="48" t="s">
        <v>380</v>
      </c>
      <c r="E184" s="26" t="s">
        <v>1343</v>
      </c>
      <c r="F184" s="26" t="s">
        <v>1344</v>
      </c>
      <c r="G184" s="26" t="s">
        <v>1345</v>
      </c>
      <c r="H184" s="26" t="s">
        <v>210</v>
      </c>
    </row>
    <row r="185" spans="1:8" ht="11.25">
      <c r="A185" s="26">
        <v>184</v>
      </c>
      <c r="B185" s="48" t="s">
        <v>373</v>
      </c>
      <c r="C185" s="48" t="s">
        <v>395</v>
      </c>
      <c r="D185" s="48" t="s">
        <v>396</v>
      </c>
      <c r="E185" s="26" t="s">
        <v>1574</v>
      </c>
      <c r="F185" s="26" t="s">
        <v>1575</v>
      </c>
      <c r="G185" s="26" t="s">
        <v>1345</v>
      </c>
      <c r="H185" s="26" t="s">
        <v>209</v>
      </c>
    </row>
    <row r="186" spans="1:8" ht="11.25">
      <c r="A186" s="26">
        <v>185</v>
      </c>
      <c r="B186" s="48" t="s">
        <v>403</v>
      </c>
      <c r="C186" s="48" t="s">
        <v>406</v>
      </c>
      <c r="D186" s="48" t="s">
        <v>407</v>
      </c>
      <c r="E186" s="26" t="s">
        <v>1351</v>
      </c>
      <c r="F186" s="26" t="s">
        <v>1352</v>
      </c>
      <c r="G186" s="26" t="s">
        <v>1353</v>
      </c>
      <c r="H186" s="26" t="s">
        <v>210</v>
      </c>
    </row>
    <row r="187" spans="1:8" ht="11.25">
      <c r="A187" s="26">
        <v>186</v>
      </c>
      <c r="B187" s="48" t="s">
        <v>403</v>
      </c>
      <c r="C187" s="48" t="s">
        <v>406</v>
      </c>
      <c r="D187" s="48" t="s">
        <v>407</v>
      </c>
      <c r="E187" s="26" t="s">
        <v>1348</v>
      </c>
      <c r="F187" s="26" t="s">
        <v>1349</v>
      </c>
      <c r="G187" s="26" t="s">
        <v>1350</v>
      </c>
      <c r="H187" s="26" t="s">
        <v>209</v>
      </c>
    </row>
    <row r="188" spans="1:8" ht="11.25">
      <c r="A188" s="26">
        <v>187</v>
      </c>
      <c r="B188" s="48" t="s">
        <v>403</v>
      </c>
      <c r="C188" s="48" t="s">
        <v>427</v>
      </c>
      <c r="D188" s="48" t="s">
        <v>428</v>
      </c>
      <c r="E188" s="26" t="s">
        <v>1576</v>
      </c>
      <c r="F188" s="26" t="s">
        <v>1577</v>
      </c>
      <c r="G188" s="26" t="s">
        <v>1353</v>
      </c>
      <c r="H188" s="26" t="s">
        <v>209</v>
      </c>
    </row>
    <row r="189" spans="1:8" ht="11.25">
      <c r="A189" s="26">
        <v>188</v>
      </c>
      <c r="B189" s="48" t="s">
        <v>403</v>
      </c>
      <c r="C189" s="48" t="s">
        <v>427</v>
      </c>
      <c r="D189" s="48" t="s">
        <v>428</v>
      </c>
      <c r="E189" s="26" t="s">
        <v>1578</v>
      </c>
      <c r="F189" s="26" t="s">
        <v>1579</v>
      </c>
      <c r="G189" s="26" t="s">
        <v>1353</v>
      </c>
      <c r="H189" s="26" t="s">
        <v>209</v>
      </c>
    </row>
    <row r="190" spans="1:8" ht="11.25">
      <c r="A190" s="26">
        <v>189</v>
      </c>
      <c r="B190" s="48" t="s">
        <v>435</v>
      </c>
      <c r="C190" s="48" t="s">
        <v>437</v>
      </c>
      <c r="D190" s="48" t="s">
        <v>438</v>
      </c>
      <c r="E190" s="26" t="s">
        <v>1354</v>
      </c>
      <c r="F190" s="26" t="s">
        <v>1355</v>
      </c>
      <c r="G190" s="26" t="s">
        <v>1356</v>
      </c>
      <c r="H190" s="26" t="s">
        <v>210</v>
      </c>
    </row>
    <row r="191" spans="1:8" ht="11.25">
      <c r="A191" s="26">
        <v>190</v>
      </c>
      <c r="B191" s="48" t="s">
        <v>461</v>
      </c>
      <c r="C191" s="48" t="s">
        <v>473</v>
      </c>
      <c r="D191" s="48" t="s">
        <v>474</v>
      </c>
      <c r="E191" s="26" t="s">
        <v>1357</v>
      </c>
      <c r="F191" s="26" t="s">
        <v>1358</v>
      </c>
      <c r="G191" s="26" t="s">
        <v>1359</v>
      </c>
      <c r="H191" s="26" t="s">
        <v>209</v>
      </c>
    </row>
    <row r="192" spans="1:8" ht="11.25">
      <c r="A192" s="26">
        <v>191</v>
      </c>
      <c r="B192" s="48" t="s">
        <v>461</v>
      </c>
      <c r="C192" s="48" t="s">
        <v>473</v>
      </c>
      <c r="D192" s="48" t="s">
        <v>474</v>
      </c>
      <c r="E192" s="26" t="s">
        <v>1360</v>
      </c>
      <c r="F192" s="26" t="s">
        <v>1361</v>
      </c>
      <c r="G192" s="26" t="s">
        <v>1359</v>
      </c>
      <c r="H192" s="26" t="s">
        <v>210</v>
      </c>
    </row>
    <row r="193" spans="1:8" ht="11.25">
      <c r="A193" s="26">
        <v>192</v>
      </c>
      <c r="B193" s="48" t="s">
        <v>461</v>
      </c>
      <c r="C193" s="48" t="s">
        <v>481</v>
      </c>
      <c r="D193" s="48" t="s">
        <v>482</v>
      </c>
      <c r="E193" s="26" t="s">
        <v>1580</v>
      </c>
      <c r="F193" s="26" t="s">
        <v>1581</v>
      </c>
      <c r="G193" s="26" t="s">
        <v>1359</v>
      </c>
      <c r="H193" s="26" t="s">
        <v>209</v>
      </c>
    </row>
    <row r="194" spans="1:8" ht="11.25">
      <c r="A194" s="26">
        <v>193</v>
      </c>
      <c r="B194" s="48" t="s">
        <v>461</v>
      </c>
      <c r="C194" s="48" t="s">
        <v>493</v>
      </c>
      <c r="D194" s="48" t="s">
        <v>494</v>
      </c>
      <c r="E194" s="26" t="s">
        <v>1362</v>
      </c>
      <c r="F194" s="26" t="s">
        <v>1363</v>
      </c>
      <c r="G194" s="26" t="s">
        <v>1359</v>
      </c>
      <c r="H194" s="26" t="s">
        <v>209</v>
      </c>
    </row>
    <row r="195" spans="1:8" ht="11.25">
      <c r="A195" s="26">
        <v>194</v>
      </c>
      <c r="B195" s="48" t="s">
        <v>461</v>
      </c>
      <c r="C195" s="48" t="s">
        <v>493</v>
      </c>
      <c r="D195" s="48" t="s">
        <v>494</v>
      </c>
      <c r="E195" s="26" t="s">
        <v>1364</v>
      </c>
      <c r="F195" s="26" t="s">
        <v>1365</v>
      </c>
      <c r="G195" s="26" t="s">
        <v>1359</v>
      </c>
      <c r="H195" s="26" t="s">
        <v>209</v>
      </c>
    </row>
    <row r="196" spans="1:8" ht="11.25">
      <c r="A196" s="26">
        <v>195</v>
      </c>
      <c r="B196" s="48" t="s">
        <v>497</v>
      </c>
      <c r="C196" s="48" t="s">
        <v>499</v>
      </c>
      <c r="D196" s="48" t="s">
        <v>500</v>
      </c>
      <c r="E196" s="26" t="s">
        <v>1582</v>
      </c>
      <c r="F196" s="26" t="s">
        <v>1583</v>
      </c>
      <c r="G196" s="26" t="s">
        <v>1584</v>
      </c>
      <c r="H196" s="26" t="s">
        <v>209</v>
      </c>
    </row>
    <row r="197" spans="1:8" ht="11.25">
      <c r="A197" s="26">
        <v>196</v>
      </c>
      <c r="B197" s="48" t="s">
        <v>497</v>
      </c>
      <c r="C197" s="48" t="s">
        <v>503</v>
      </c>
      <c r="D197" s="48" t="s">
        <v>504</v>
      </c>
      <c r="E197" s="26" t="s">
        <v>1582</v>
      </c>
      <c r="F197" s="26" t="s">
        <v>1583</v>
      </c>
      <c r="G197" s="26" t="s">
        <v>1584</v>
      </c>
      <c r="H197" s="26" t="s">
        <v>209</v>
      </c>
    </row>
    <row r="198" spans="1:8" ht="11.25">
      <c r="A198" s="26">
        <v>197</v>
      </c>
      <c r="B198" s="48" t="s">
        <v>497</v>
      </c>
      <c r="C198" s="48" t="s">
        <v>509</v>
      </c>
      <c r="D198" s="48" t="s">
        <v>510</v>
      </c>
      <c r="E198" s="26" t="s">
        <v>1582</v>
      </c>
      <c r="F198" s="26" t="s">
        <v>1583</v>
      </c>
      <c r="G198" s="26" t="s">
        <v>1584</v>
      </c>
      <c r="H198" s="26" t="s">
        <v>209</v>
      </c>
    </row>
    <row r="199" spans="1:8" ht="11.25">
      <c r="A199" s="26">
        <v>198</v>
      </c>
      <c r="B199" s="48" t="s">
        <v>497</v>
      </c>
      <c r="C199" s="48" t="s">
        <v>517</v>
      </c>
      <c r="D199" s="48" t="s">
        <v>518</v>
      </c>
      <c r="E199" s="26" t="s">
        <v>1582</v>
      </c>
      <c r="F199" s="26" t="s">
        <v>1583</v>
      </c>
      <c r="G199" s="26" t="s">
        <v>1584</v>
      </c>
      <c r="H199" s="26" t="s">
        <v>209</v>
      </c>
    </row>
    <row r="200" spans="1:8" ht="11.25">
      <c r="A200" s="26">
        <v>199</v>
      </c>
      <c r="B200" s="48" t="s">
        <v>521</v>
      </c>
      <c r="C200" s="48" t="s">
        <v>521</v>
      </c>
      <c r="D200" s="48" t="s">
        <v>522</v>
      </c>
      <c r="E200" s="26" t="s">
        <v>1585</v>
      </c>
      <c r="F200" s="26" t="s">
        <v>1586</v>
      </c>
      <c r="G200" s="26" t="s">
        <v>1368</v>
      </c>
      <c r="H200" s="26" t="s">
        <v>209</v>
      </c>
    </row>
    <row r="201" spans="1:8" ht="11.25">
      <c r="A201" s="26">
        <v>200</v>
      </c>
      <c r="B201" s="48" t="s">
        <v>521</v>
      </c>
      <c r="C201" s="48" t="s">
        <v>521</v>
      </c>
      <c r="D201" s="48" t="s">
        <v>522</v>
      </c>
      <c r="E201" s="26" t="s">
        <v>1369</v>
      </c>
      <c r="F201" s="26" t="s">
        <v>1370</v>
      </c>
      <c r="G201" s="26" t="s">
        <v>1368</v>
      </c>
      <c r="H201" s="26" t="s">
        <v>209</v>
      </c>
    </row>
    <row r="202" spans="1:8" ht="11.25">
      <c r="A202" s="26">
        <v>201</v>
      </c>
      <c r="B202" s="48" t="s">
        <v>521</v>
      </c>
      <c r="C202" s="48" t="s">
        <v>521</v>
      </c>
      <c r="D202" s="48" t="s">
        <v>522</v>
      </c>
      <c r="E202" s="26" t="s">
        <v>1348</v>
      </c>
      <c r="F202" s="26" t="s">
        <v>1349</v>
      </c>
      <c r="G202" s="26" t="s">
        <v>1350</v>
      </c>
      <c r="H202" s="26" t="s">
        <v>209</v>
      </c>
    </row>
    <row r="203" spans="1:8" ht="11.25">
      <c r="A203" s="26">
        <v>202</v>
      </c>
      <c r="B203" s="48" t="s">
        <v>523</v>
      </c>
      <c r="C203" s="48" t="s">
        <v>523</v>
      </c>
      <c r="D203" s="48" t="s">
        <v>524</v>
      </c>
      <c r="E203" s="26" t="s">
        <v>1587</v>
      </c>
      <c r="F203" s="26" t="s">
        <v>1439</v>
      </c>
      <c r="G203" s="26" t="s">
        <v>1588</v>
      </c>
      <c r="H203" s="26" t="s">
        <v>209</v>
      </c>
    </row>
    <row r="204" spans="1:8" ht="11.25">
      <c r="A204" s="26">
        <v>203</v>
      </c>
      <c r="B204" s="48" t="s">
        <v>523</v>
      </c>
      <c r="C204" s="48" t="s">
        <v>523</v>
      </c>
      <c r="D204" s="48" t="s">
        <v>524</v>
      </c>
      <c r="E204" s="26" t="s">
        <v>1589</v>
      </c>
      <c r="F204" s="26" t="s">
        <v>1590</v>
      </c>
      <c r="G204" s="26" t="s">
        <v>1373</v>
      </c>
      <c r="H204" s="26" t="s">
        <v>209</v>
      </c>
    </row>
    <row r="205" spans="1:8" ht="11.25">
      <c r="A205" s="26">
        <v>204</v>
      </c>
      <c r="B205" s="48" t="s">
        <v>523</v>
      </c>
      <c r="C205" s="48" t="s">
        <v>523</v>
      </c>
      <c r="D205" s="48" t="s">
        <v>524</v>
      </c>
      <c r="E205" s="26" t="s">
        <v>1371</v>
      </c>
      <c r="F205" s="26" t="s">
        <v>1372</v>
      </c>
      <c r="G205" s="26" t="s">
        <v>1373</v>
      </c>
      <c r="H205" s="26" t="s">
        <v>210</v>
      </c>
    </row>
    <row r="206" spans="1:8" ht="11.25">
      <c r="A206" s="26">
        <v>205</v>
      </c>
      <c r="B206" s="48" t="s">
        <v>523</v>
      </c>
      <c r="C206" s="48" t="s">
        <v>523</v>
      </c>
      <c r="D206" s="48" t="s">
        <v>524</v>
      </c>
      <c r="E206" s="26" t="s">
        <v>1591</v>
      </c>
      <c r="F206" s="26" t="s">
        <v>1592</v>
      </c>
      <c r="G206" s="26" t="s">
        <v>1593</v>
      </c>
      <c r="H206" s="26" t="s">
        <v>209</v>
      </c>
    </row>
    <row r="207" spans="1:8" ht="11.25">
      <c r="A207" s="26">
        <v>206</v>
      </c>
      <c r="B207" s="48" t="s">
        <v>523</v>
      </c>
      <c r="C207" s="48" t="s">
        <v>523</v>
      </c>
      <c r="D207" s="48" t="s">
        <v>524</v>
      </c>
      <c r="E207" s="26" t="s">
        <v>1382</v>
      </c>
      <c r="F207" s="26" t="s">
        <v>1383</v>
      </c>
      <c r="G207" s="26" t="s">
        <v>1373</v>
      </c>
      <c r="H207" s="26" t="s">
        <v>210</v>
      </c>
    </row>
    <row r="208" spans="1:8" ht="11.25">
      <c r="A208" s="26">
        <v>207</v>
      </c>
      <c r="B208" s="48" t="s">
        <v>523</v>
      </c>
      <c r="C208" s="48" t="s">
        <v>523</v>
      </c>
      <c r="D208" s="48" t="s">
        <v>524</v>
      </c>
      <c r="E208" s="26" t="s">
        <v>1384</v>
      </c>
      <c r="F208" s="26" t="s">
        <v>1385</v>
      </c>
      <c r="G208" s="26" t="s">
        <v>1373</v>
      </c>
      <c r="H208" s="26" t="s">
        <v>210</v>
      </c>
    </row>
    <row r="209" spans="1:8" ht="11.25">
      <c r="A209" s="26">
        <v>208</v>
      </c>
      <c r="B209" s="48" t="s">
        <v>523</v>
      </c>
      <c r="C209" s="48" t="s">
        <v>523</v>
      </c>
      <c r="D209" s="48" t="s">
        <v>524</v>
      </c>
      <c r="E209" s="26" t="s">
        <v>1386</v>
      </c>
      <c r="F209" s="26" t="s">
        <v>1387</v>
      </c>
      <c r="G209" s="26" t="s">
        <v>1388</v>
      </c>
      <c r="H209" s="26" t="s">
        <v>210</v>
      </c>
    </row>
    <row r="210" spans="1:8" ht="11.25">
      <c r="A210" s="26">
        <v>209</v>
      </c>
      <c r="B210" s="48" t="s">
        <v>523</v>
      </c>
      <c r="C210" s="48" t="s">
        <v>523</v>
      </c>
      <c r="D210" s="48" t="s">
        <v>524</v>
      </c>
      <c r="E210" s="26" t="s">
        <v>1393</v>
      </c>
      <c r="F210" s="26" t="s">
        <v>1394</v>
      </c>
      <c r="G210" s="26" t="s">
        <v>1395</v>
      </c>
      <c r="H210" s="26" t="s">
        <v>209</v>
      </c>
    </row>
    <row r="211" spans="1:8" ht="11.25">
      <c r="A211" s="26">
        <v>210</v>
      </c>
      <c r="B211" s="48" t="s">
        <v>523</v>
      </c>
      <c r="C211" s="48" t="s">
        <v>523</v>
      </c>
      <c r="D211" s="48" t="s">
        <v>524</v>
      </c>
      <c r="E211" s="26" t="s">
        <v>1348</v>
      </c>
      <c r="F211" s="26" t="s">
        <v>1349</v>
      </c>
      <c r="G211" s="26" t="s">
        <v>1350</v>
      </c>
      <c r="H211" s="26" t="s">
        <v>209</v>
      </c>
    </row>
    <row r="212" spans="1:8" ht="11.25">
      <c r="A212" s="26">
        <v>211</v>
      </c>
      <c r="B212" s="48" t="s">
        <v>525</v>
      </c>
      <c r="C212" s="48" t="s">
        <v>525</v>
      </c>
      <c r="D212" s="48" t="s">
        <v>526</v>
      </c>
      <c r="E212" s="26" t="s">
        <v>1396</v>
      </c>
      <c r="F212" s="26" t="s">
        <v>1397</v>
      </c>
      <c r="G212" s="26" t="s">
        <v>1398</v>
      </c>
      <c r="H212" s="26" t="s">
        <v>210</v>
      </c>
    </row>
    <row r="213" spans="1:8" ht="11.25">
      <c r="A213" s="26">
        <v>212</v>
      </c>
      <c r="B213" s="48" t="s">
        <v>527</v>
      </c>
      <c r="C213" s="48" t="s">
        <v>536</v>
      </c>
      <c r="D213" s="48" t="s">
        <v>537</v>
      </c>
      <c r="E213" s="26" t="s">
        <v>1403</v>
      </c>
      <c r="F213" s="26" t="s">
        <v>1404</v>
      </c>
      <c r="G213" s="26" t="s">
        <v>1405</v>
      </c>
      <c r="H213" s="26" t="s">
        <v>210</v>
      </c>
    </row>
    <row r="214" spans="1:8" ht="11.25">
      <c r="A214" s="26">
        <v>213</v>
      </c>
      <c r="B214" s="48" t="s">
        <v>527</v>
      </c>
      <c r="C214" s="48" t="s">
        <v>536</v>
      </c>
      <c r="D214" s="48" t="s">
        <v>537</v>
      </c>
      <c r="E214" s="26" t="s">
        <v>1406</v>
      </c>
      <c r="F214" s="26" t="s">
        <v>1407</v>
      </c>
      <c r="G214" s="26" t="s">
        <v>1405</v>
      </c>
      <c r="H214" s="26" t="s">
        <v>210</v>
      </c>
    </row>
    <row r="215" spans="1:8" ht="11.25">
      <c r="A215" s="26">
        <v>214</v>
      </c>
      <c r="B215" s="48" t="s">
        <v>527</v>
      </c>
      <c r="C215" s="48" t="s">
        <v>536</v>
      </c>
      <c r="D215" s="48" t="s">
        <v>537</v>
      </c>
      <c r="E215" s="26" t="s">
        <v>1408</v>
      </c>
      <c r="F215" s="26" t="s">
        <v>1409</v>
      </c>
      <c r="G215" s="26" t="s">
        <v>1388</v>
      </c>
      <c r="H215" s="26" t="s">
        <v>209</v>
      </c>
    </row>
    <row r="216" spans="1:8" ht="11.25">
      <c r="A216" s="26">
        <v>215</v>
      </c>
      <c r="B216" s="48" t="s">
        <v>527</v>
      </c>
      <c r="C216" s="48" t="s">
        <v>536</v>
      </c>
      <c r="D216" s="48" t="s">
        <v>537</v>
      </c>
      <c r="E216" s="26" t="s">
        <v>1594</v>
      </c>
      <c r="F216" s="26" t="s">
        <v>1595</v>
      </c>
      <c r="G216" s="26" t="s">
        <v>1405</v>
      </c>
      <c r="H216" s="26" t="s">
        <v>209</v>
      </c>
    </row>
    <row r="217" spans="1:8" ht="11.25">
      <c r="A217" s="26">
        <v>216</v>
      </c>
      <c r="B217" s="48" t="s">
        <v>527</v>
      </c>
      <c r="C217" s="48" t="s">
        <v>536</v>
      </c>
      <c r="D217" s="48" t="s">
        <v>537</v>
      </c>
      <c r="E217" s="26" t="s">
        <v>1393</v>
      </c>
      <c r="F217" s="26" t="s">
        <v>1394</v>
      </c>
      <c r="G217" s="26" t="s">
        <v>1395</v>
      </c>
      <c r="H217" s="26" t="s">
        <v>209</v>
      </c>
    </row>
    <row r="218" spans="1:8" ht="11.25">
      <c r="A218" s="26">
        <v>217</v>
      </c>
      <c r="B218" s="48" t="s">
        <v>562</v>
      </c>
      <c r="C218" s="48" t="s">
        <v>564</v>
      </c>
      <c r="D218" s="48" t="s">
        <v>565</v>
      </c>
      <c r="E218" s="26" t="s">
        <v>1411</v>
      </c>
      <c r="F218" s="26" t="s">
        <v>1412</v>
      </c>
      <c r="G218" s="26" t="s">
        <v>1413</v>
      </c>
      <c r="H218" s="26" t="s">
        <v>210</v>
      </c>
    </row>
    <row r="219" spans="1:8" ht="11.25">
      <c r="A219" s="26">
        <v>218</v>
      </c>
      <c r="B219" s="48" t="s">
        <v>562</v>
      </c>
      <c r="C219" s="48" t="s">
        <v>566</v>
      </c>
      <c r="D219" s="48" t="s">
        <v>567</v>
      </c>
      <c r="E219" s="26" t="s">
        <v>1411</v>
      </c>
      <c r="F219" s="26" t="s">
        <v>1412</v>
      </c>
      <c r="G219" s="26" t="s">
        <v>1413</v>
      </c>
      <c r="H219" s="26" t="s">
        <v>210</v>
      </c>
    </row>
    <row r="220" spans="1:8" ht="11.25">
      <c r="A220" s="26">
        <v>219</v>
      </c>
      <c r="B220" s="48" t="s">
        <v>562</v>
      </c>
      <c r="C220" s="48" t="s">
        <v>568</v>
      </c>
      <c r="D220" s="48" t="s">
        <v>569</v>
      </c>
      <c r="E220" s="26" t="s">
        <v>1596</v>
      </c>
      <c r="F220" s="26" t="s">
        <v>1597</v>
      </c>
      <c r="G220" s="26" t="s">
        <v>1413</v>
      </c>
      <c r="H220" s="26" t="s">
        <v>209</v>
      </c>
    </row>
    <row r="221" spans="1:8" ht="11.25">
      <c r="A221" s="26">
        <v>220</v>
      </c>
      <c r="B221" s="48" t="s">
        <v>562</v>
      </c>
      <c r="C221" s="48" t="s">
        <v>570</v>
      </c>
      <c r="D221" s="48" t="s">
        <v>571</v>
      </c>
      <c r="E221" s="26" t="s">
        <v>1596</v>
      </c>
      <c r="F221" s="26" t="s">
        <v>1597</v>
      </c>
      <c r="G221" s="26" t="s">
        <v>1413</v>
      </c>
      <c r="H221" s="26" t="s">
        <v>209</v>
      </c>
    </row>
    <row r="222" spans="1:8" ht="11.25">
      <c r="A222" s="26">
        <v>221</v>
      </c>
      <c r="B222" s="48" t="s">
        <v>562</v>
      </c>
      <c r="C222" s="48" t="s">
        <v>572</v>
      </c>
      <c r="D222" s="48" t="s">
        <v>573</v>
      </c>
      <c r="E222" s="26" t="s">
        <v>1411</v>
      </c>
      <c r="F222" s="26" t="s">
        <v>1412</v>
      </c>
      <c r="G222" s="26" t="s">
        <v>1413</v>
      </c>
      <c r="H222" s="26" t="s">
        <v>210</v>
      </c>
    </row>
    <row r="223" spans="1:8" ht="11.25">
      <c r="A223" s="26">
        <v>222</v>
      </c>
      <c r="B223" s="48" t="s">
        <v>562</v>
      </c>
      <c r="C223" s="48" t="s">
        <v>572</v>
      </c>
      <c r="D223" s="48" t="s">
        <v>573</v>
      </c>
      <c r="E223" s="26" t="s">
        <v>1596</v>
      </c>
      <c r="F223" s="26" t="s">
        <v>1597</v>
      </c>
      <c r="G223" s="26" t="s">
        <v>1413</v>
      </c>
      <c r="H223" s="26" t="s">
        <v>209</v>
      </c>
    </row>
    <row r="224" spans="1:8" ht="11.25">
      <c r="A224" s="26">
        <v>223</v>
      </c>
      <c r="B224" s="48" t="s">
        <v>562</v>
      </c>
      <c r="C224" s="48" t="s">
        <v>574</v>
      </c>
      <c r="D224" s="48" t="s">
        <v>575</v>
      </c>
      <c r="E224" s="26" t="s">
        <v>1596</v>
      </c>
      <c r="F224" s="26" t="s">
        <v>1597</v>
      </c>
      <c r="G224" s="26" t="s">
        <v>1413</v>
      </c>
      <c r="H224" s="26" t="s">
        <v>209</v>
      </c>
    </row>
    <row r="225" spans="1:8" ht="11.25">
      <c r="A225" s="26">
        <v>224</v>
      </c>
      <c r="B225" s="48" t="s">
        <v>562</v>
      </c>
      <c r="C225" s="48" t="s">
        <v>576</v>
      </c>
      <c r="D225" s="48" t="s">
        <v>577</v>
      </c>
      <c r="E225" s="26" t="s">
        <v>1598</v>
      </c>
      <c r="F225" s="26" t="s">
        <v>1599</v>
      </c>
      <c r="G225" s="26" t="s">
        <v>1413</v>
      </c>
      <c r="H225" s="26" t="s">
        <v>209</v>
      </c>
    </row>
    <row r="226" spans="1:8" ht="11.25">
      <c r="A226" s="26">
        <v>225</v>
      </c>
      <c r="B226" s="48" t="s">
        <v>562</v>
      </c>
      <c r="C226" s="48" t="s">
        <v>578</v>
      </c>
      <c r="D226" s="48" t="s">
        <v>579</v>
      </c>
      <c r="E226" s="26" t="s">
        <v>1596</v>
      </c>
      <c r="F226" s="26" t="s">
        <v>1597</v>
      </c>
      <c r="G226" s="26" t="s">
        <v>1413</v>
      </c>
      <c r="H226" s="26" t="s">
        <v>209</v>
      </c>
    </row>
    <row r="227" spans="1:8" ht="11.25">
      <c r="A227" s="26">
        <v>226</v>
      </c>
      <c r="B227" s="48" t="s">
        <v>562</v>
      </c>
      <c r="C227" s="48" t="s">
        <v>580</v>
      </c>
      <c r="D227" s="48" t="s">
        <v>581</v>
      </c>
      <c r="E227" s="26" t="s">
        <v>1596</v>
      </c>
      <c r="F227" s="26" t="s">
        <v>1597</v>
      </c>
      <c r="G227" s="26" t="s">
        <v>1413</v>
      </c>
      <c r="H227" s="26" t="s">
        <v>209</v>
      </c>
    </row>
    <row r="228" spans="1:8" ht="11.25">
      <c r="A228" s="26">
        <v>227</v>
      </c>
      <c r="B228" s="48" t="s">
        <v>562</v>
      </c>
      <c r="C228" s="48" t="s">
        <v>582</v>
      </c>
      <c r="D228" s="48" t="s">
        <v>583</v>
      </c>
      <c r="E228" s="26" t="s">
        <v>1411</v>
      </c>
      <c r="F228" s="26" t="s">
        <v>1412</v>
      </c>
      <c r="G228" s="26" t="s">
        <v>1413</v>
      </c>
      <c r="H228" s="26" t="s">
        <v>210</v>
      </c>
    </row>
    <row r="229" spans="1:8" ht="11.25">
      <c r="A229" s="26">
        <v>228</v>
      </c>
      <c r="B229" s="48" t="s">
        <v>562</v>
      </c>
      <c r="C229" s="48" t="s">
        <v>582</v>
      </c>
      <c r="D229" s="48" t="s">
        <v>583</v>
      </c>
      <c r="E229" s="26" t="s">
        <v>1596</v>
      </c>
      <c r="F229" s="26" t="s">
        <v>1597</v>
      </c>
      <c r="G229" s="26" t="s">
        <v>1413</v>
      </c>
      <c r="H229" s="26" t="s">
        <v>209</v>
      </c>
    </row>
    <row r="230" spans="1:8" ht="11.25">
      <c r="A230" s="26">
        <v>229</v>
      </c>
      <c r="B230" s="48" t="s">
        <v>562</v>
      </c>
      <c r="C230" s="48" t="s">
        <v>582</v>
      </c>
      <c r="D230" s="48" t="s">
        <v>583</v>
      </c>
      <c r="E230" s="26" t="s">
        <v>1600</v>
      </c>
      <c r="F230" s="26" t="s">
        <v>1601</v>
      </c>
      <c r="G230" s="26" t="s">
        <v>1413</v>
      </c>
      <c r="H230" s="26" t="s">
        <v>209</v>
      </c>
    </row>
    <row r="231" spans="1:8" ht="11.25">
      <c r="A231" s="26">
        <v>230</v>
      </c>
      <c r="B231" s="48" t="s">
        <v>562</v>
      </c>
      <c r="C231" s="48" t="s">
        <v>487</v>
      </c>
      <c r="D231" s="48" t="s">
        <v>586</v>
      </c>
      <c r="E231" s="26" t="s">
        <v>1596</v>
      </c>
      <c r="F231" s="26" t="s">
        <v>1597</v>
      </c>
      <c r="G231" s="26" t="s">
        <v>1413</v>
      </c>
      <c r="H231" s="26" t="s">
        <v>209</v>
      </c>
    </row>
    <row r="232" spans="1:8" ht="11.25">
      <c r="A232" s="26">
        <v>231</v>
      </c>
      <c r="B232" s="48" t="s">
        <v>562</v>
      </c>
      <c r="C232" s="48" t="s">
        <v>587</v>
      </c>
      <c r="D232" s="48" t="s">
        <v>588</v>
      </c>
      <c r="E232" s="26" t="s">
        <v>1602</v>
      </c>
      <c r="F232" s="26" t="s">
        <v>1603</v>
      </c>
      <c r="G232" s="26" t="s">
        <v>1413</v>
      </c>
      <c r="H232" s="26" t="s">
        <v>209</v>
      </c>
    </row>
    <row r="233" spans="1:8" ht="11.25">
      <c r="A233" s="26">
        <v>232</v>
      </c>
      <c r="B233" s="48" t="s">
        <v>562</v>
      </c>
      <c r="C233" s="48" t="s">
        <v>589</v>
      </c>
      <c r="D233" s="48" t="s">
        <v>590</v>
      </c>
      <c r="E233" s="26" t="s">
        <v>1596</v>
      </c>
      <c r="F233" s="26" t="s">
        <v>1597</v>
      </c>
      <c r="G233" s="26" t="s">
        <v>1413</v>
      </c>
      <c r="H233" s="26" t="s">
        <v>209</v>
      </c>
    </row>
    <row r="234" spans="1:8" ht="11.25">
      <c r="A234" s="26">
        <v>233</v>
      </c>
      <c r="B234" s="48" t="s">
        <v>562</v>
      </c>
      <c r="C234" s="48" t="s">
        <v>591</v>
      </c>
      <c r="D234" s="48" t="s">
        <v>592</v>
      </c>
      <c r="E234" s="26" t="s">
        <v>1596</v>
      </c>
      <c r="F234" s="26" t="s">
        <v>1597</v>
      </c>
      <c r="G234" s="26" t="s">
        <v>1413</v>
      </c>
      <c r="H234" s="26" t="s">
        <v>209</v>
      </c>
    </row>
    <row r="235" spans="1:8" ht="11.25">
      <c r="A235" s="26">
        <v>234</v>
      </c>
      <c r="B235" s="48" t="s">
        <v>562</v>
      </c>
      <c r="C235" s="48" t="s">
        <v>595</v>
      </c>
      <c r="D235" s="48" t="s">
        <v>596</v>
      </c>
      <c r="E235" s="26" t="s">
        <v>1596</v>
      </c>
      <c r="F235" s="26" t="s">
        <v>1597</v>
      </c>
      <c r="G235" s="26" t="s">
        <v>1413</v>
      </c>
      <c r="H235" s="26" t="s">
        <v>209</v>
      </c>
    </row>
    <row r="236" spans="1:8" ht="11.25">
      <c r="A236" s="26">
        <v>235</v>
      </c>
      <c r="B236" s="48" t="s">
        <v>597</v>
      </c>
      <c r="C236" s="48" t="s">
        <v>605</v>
      </c>
      <c r="D236" s="48" t="s">
        <v>606</v>
      </c>
      <c r="E236" s="26" t="s">
        <v>1416</v>
      </c>
      <c r="F236" s="26" t="s">
        <v>1417</v>
      </c>
      <c r="G236" s="26" t="s">
        <v>1418</v>
      </c>
      <c r="H236" s="26" t="s">
        <v>210</v>
      </c>
    </row>
    <row r="237" spans="1:8" ht="11.25">
      <c r="A237" s="26">
        <v>236</v>
      </c>
      <c r="B237" s="48" t="s">
        <v>597</v>
      </c>
      <c r="C237" s="48" t="s">
        <v>605</v>
      </c>
      <c r="D237" s="48" t="s">
        <v>606</v>
      </c>
      <c r="E237" s="26" t="s">
        <v>1419</v>
      </c>
      <c r="F237" s="26" t="s">
        <v>1420</v>
      </c>
      <c r="G237" s="26" t="s">
        <v>1418</v>
      </c>
      <c r="H237" s="26" t="s">
        <v>209</v>
      </c>
    </row>
    <row r="238" spans="1:8" ht="11.25">
      <c r="A238" s="26">
        <v>237</v>
      </c>
      <c r="B238" s="48" t="s">
        <v>597</v>
      </c>
      <c r="C238" s="48" t="s">
        <v>605</v>
      </c>
      <c r="D238" s="48" t="s">
        <v>606</v>
      </c>
      <c r="E238" s="26" t="s">
        <v>1421</v>
      </c>
      <c r="F238" s="26" t="s">
        <v>1422</v>
      </c>
      <c r="G238" s="26" t="s">
        <v>1418</v>
      </c>
      <c r="H238" s="26" t="s">
        <v>210</v>
      </c>
    </row>
    <row r="239" spans="1:8" ht="11.25">
      <c r="A239" s="26">
        <v>238</v>
      </c>
      <c r="B239" s="48" t="s">
        <v>597</v>
      </c>
      <c r="C239" s="48" t="s">
        <v>605</v>
      </c>
      <c r="D239" s="48" t="s">
        <v>606</v>
      </c>
      <c r="E239" s="26" t="s">
        <v>1604</v>
      </c>
      <c r="F239" s="26" t="s">
        <v>1605</v>
      </c>
      <c r="G239" s="26" t="s">
        <v>1418</v>
      </c>
      <c r="H239" s="26" t="s">
        <v>209</v>
      </c>
    </row>
    <row r="240" spans="1:8" ht="11.25">
      <c r="A240" s="26">
        <v>239</v>
      </c>
      <c r="B240" s="48" t="s">
        <v>621</v>
      </c>
      <c r="C240" s="48" t="s">
        <v>627</v>
      </c>
      <c r="D240" s="48" t="s">
        <v>628</v>
      </c>
      <c r="E240" s="26" t="s">
        <v>1423</v>
      </c>
      <c r="F240" s="26" t="s">
        <v>1424</v>
      </c>
      <c r="G240" s="26" t="s">
        <v>1425</v>
      </c>
      <c r="H240" s="26" t="s">
        <v>209</v>
      </c>
    </row>
    <row r="241" spans="1:8" ht="11.25">
      <c r="A241" s="26">
        <v>240</v>
      </c>
      <c r="B241" s="48" t="s">
        <v>621</v>
      </c>
      <c r="C241" s="48" t="s">
        <v>631</v>
      </c>
      <c r="D241" s="48" t="s">
        <v>632</v>
      </c>
      <c r="E241" s="26" t="s">
        <v>1426</v>
      </c>
      <c r="F241" s="26" t="s">
        <v>1427</v>
      </c>
      <c r="G241" s="26" t="s">
        <v>1425</v>
      </c>
      <c r="H241" s="26" t="s">
        <v>210</v>
      </c>
    </row>
    <row r="242" spans="1:8" ht="11.25">
      <c r="A242" s="26">
        <v>241</v>
      </c>
      <c r="B242" s="48" t="s">
        <v>621</v>
      </c>
      <c r="C242" s="48" t="s">
        <v>633</v>
      </c>
      <c r="D242" s="48" t="s">
        <v>634</v>
      </c>
      <c r="E242" s="26" t="s">
        <v>1606</v>
      </c>
      <c r="F242" s="26" t="s">
        <v>1607</v>
      </c>
      <c r="G242" s="26" t="s">
        <v>1425</v>
      </c>
      <c r="H242" s="26" t="s">
        <v>209</v>
      </c>
    </row>
    <row r="243" spans="1:8" ht="11.25">
      <c r="A243" s="26">
        <v>242</v>
      </c>
      <c r="B243" s="48" t="s">
        <v>621</v>
      </c>
      <c r="C243" s="48" t="s">
        <v>633</v>
      </c>
      <c r="D243" s="48" t="s">
        <v>634</v>
      </c>
      <c r="E243" s="26" t="s">
        <v>1428</v>
      </c>
      <c r="F243" s="26" t="s">
        <v>1429</v>
      </c>
      <c r="G243" s="26" t="s">
        <v>1425</v>
      </c>
      <c r="H243" s="26" t="s">
        <v>209</v>
      </c>
    </row>
    <row r="244" spans="1:8" ht="11.25">
      <c r="A244" s="26">
        <v>243</v>
      </c>
      <c r="B244" s="48" t="s">
        <v>621</v>
      </c>
      <c r="C244" s="48" t="s">
        <v>639</v>
      </c>
      <c r="D244" s="48" t="s">
        <v>640</v>
      </c>
      <c r="E244" s="26" t="s">
        <v>1608</v>
      </c>
      <c r="F244" s="26" t="s">
        <v>1609</v>
      </c>
      <c r="G244" s="26" t="s">
        <v>1413</v>
      </c>
      <c r="H244" s="26" t="s">
        <v>209</v>
      </c>
    </row>
    <row r="245" spans="1:8" ht="11.25">
      <c r="A245" s="26">
        <v>244</v>
      </c>
      <c r="B245" s="48" t="s">
        <v>655</v>
      </c>
      <c r="C245" s="48" t="s">
        <v>667</v>
      </c>
      <c r="D245" s="48" t="s">
        <v>668</v>
      </c>
      <c r="E245" s="26" t="s">
        <v>1433</v>
      </c>
      <c r="F245" s="26" t="s">
        <v>1434</v>
      </c>
      <c r="G245" s="26" t="s">
        <v>1435</v>
      </c>
      <c r="H245" s="26" t="s">
        <v>210</v>
      </c>
    </row>
    <row r="246" spans="1:8" ht="11.25">
      <c r="A246" s="26">
        <v>245</v>
      </c>
      <c r="B246" s="48" t="s">
        <v>655</v>
      </c>
      <c r="C246" s="48" t="s">
        <v>669</v>
      </c>
      <c r="D246" s="48" t="s">
        <v>670</v>
      </c>
      <c r="E246" s="26" t="s">
        <v>1436</v>
      </c>
      <c r="F246" s="26" t="s">
        <v>1437</v>
      </c>
      <c r="G246" s="26" t="s">
        <v>1435</v>
      </c>
      <c r="H246" s="26" t="s">
        <v>210</v>
      </c>
    </row>
    <row r="247" spans="1:8" ht="11.25">
      <c r="A247" s="26">
        <v>246</v>
      </c>
      <c r="B247" s="48" t="s">
        <v>684</v>
      </c>
      <c r="C247" s="48" t="s">
        <v>686</v>
      </c>
      <c r="D247" s="48" t="s">
        <v>687</v>
      </c>
      <c r="E247" s="26" t="s">
        <v>1610</v>
      </c>
      <c r="F247" s="26" t="s">
        <v>1611</v>
      </c>
      <c r="G247" s="26" t="s">
        <v>1446</v>
      </c>
      <c r="H247" s="26" t="s">
        <v>210</v>
      </c>
    </row>
    <row r="248" spans="1:8" ht="11.25">
      <c r="A248" s="26">
        <v>247</v>
      </c>
      <c r="B248" s="48" t="s">
        <v>684</v>
      </c>
      <c r="C248" s="48" t="s">
        <v>688</v>
      </c>
      <c r="D248" s="48" t="s">
        <v>689</v>
      </c>
      <c r="E248" s="26" t="s">
        <v>1612</v>
      </c>
      <c r="F248" s="26" t="s">
        <v>1613</v>
      </c>
      <c r="G248" s="26" t="s">
        <v>1446</v>
      </c>
      <c r="H248" s="26" t="s">
        <v>209</v>
      </c>
    </row>
    <row r="249" spans="1:8" ht="11.25">
      <c r="A249" s="26">
        <v>248</v>
      </c>
      <c r="B249" s="48" t="s">
        <v>684</v>
      </c>
      <c r="C249" s="48" t="s">
        <v>690</v>
      </c>
      <c r="D249" s="48" t="s">
        <v>691</v>
      </c>
      <c r="E249" s="26" t="s">
        <v>1438</v>
      </c>
      <c r="F249" s="26" t="s">
        <v>1439</v>
      </c>
      <c r="G249" s="26" t="s">
        <v>1440</v>
      </c>
      <c r="H249" s="26" t="s">
        <v>209</v>
      </c>
    </row>
    <row r="250" spans="1:8" ht="11.25">
      <c r="A250" s="26">
        <v>249</v>
      </c>
      <c r="B250" s="48" t="s">
        <v>684</v>
      </c>
      <c r="C250" s="48" t="s">
        <v>690</v>
      </c>
      <c r="D250" s="48" t="s">
        <v>691</v>
      </c>
      <c r="E250" s="26" t="s">
        <v>1441</v>
      </c>
      <c r="F250" s="26" t="s">
        <v>1442</v>
      </c>
      <c r="G250" s="26" t="s">
        <v>1443</v>
      </c>
      <c r="H250" s="26" t="s">
        <v>210</v>
      </c>
    </row>
    <row r="251" spans="1:8" ht="11.25">
      <c r="A251" s="26">
        <v>250</v>
      </c>
      <c r="B251" s="48" t="s">
        <v>684</v>
      </c>
      <c r="C251" s="48" t="s">
        <v>690</v>
      </c>
      <c r="D251" s="48" t="s">
        <v>691</v>
      </c>
      <c r="E251" s="26" t="s">
        <v>1348</v>
      </c>
      <c r="F251" s="26" t="s">
        <v>1349</v>
      </c>
      <c r="G251" s="26" t="s">
        <v>1350</v>
      </c>
      <c r="H251" s="26" t="s">
        <v>209</v>
      </c>
    </row>
    <row r="252" spans="1:8" ht="11.25">
      <c r="A252" s="26">
        <v>251</v>
      </c>
      <c r="B252" s="48" t="s">
        <v>684</v>
      </c>
      <c r="C252" s="48" t="s">
        <v>692</v>
      </c>
      <c r="D252" s="48" t="s">
        <v>693</v>
      </c>
      <c r="E252" s="26" t="s">
        <v>1614</v>
      </c>
      <c r="F252" s="26" t="s">
        <v>1615</v>
      </c>
      <c r="G252" s="26" t="s">
        <v>1446</v>
      </c>
      <c r="H252" s="26" t="s">
        <v>209</v>
      </c>
    </row>
    <row r="253" spans="1:8" ht="11.25">
      <c r="A253" s="26">
        <v>252</v>
      </c>
      <c r="B253" s="48" t="s">
        <v>684</v>
      </c>
      <c r="C253" s="48" t="s">
        <v>694</v>
      </c>
      <c r="D253" s="48" t="s">
        <v>695</v>
      </c>
      <c r="E253" s="26" t="s">
        <v>1610</v>
      </c>
      <c r="F253" s="26" t="s">
        <v>1611</v>
      </c>
      <c r="G253" s="26" t="s">
        <v>1446</v>
      </c>
      <c r="H253" s="26" t="s">
        <v>210</v>
      </c>
    </row>
    <row r="254" spans="1:8" ht="11.25">
      <c r="A254" s="26">
        <v>253</v>
      </c>
      <c r="B254" s="48" t="s">
        <v>684</v>
      </c>
      <c r="C254" s="48" t="s">
        <v>696</v>
      </c>
      <c r="D254" s="48" t="s">
        <v>697</v>
      </c>
      <c r="E254" s="26" t="s">
        <v>1357</v>
      </c>
      <c r="F254" s="26" t="s">
        <v>1616</v>
      </c>
      <c r="G254" s="26" t="s">
        <v>1446</v>
      </c>
      <c r="H254" s="26" t="s">
        <v>209</v>
      </c>
    </row>
    <row r="255" spans="1:8" ht="11.25">
      <c r="A255" s="26">
        <v>254</v>
      </c>
      <c r="B255" s="48" t="s">
        <v>684</v>
      </c>
      <c r="C255" s="48" t="s">
        <v>698</v>
      </c>
      <c r="D255" s="48" t="s">
        <v>699</v>
      </c>
      <c r="E255" s="26" t="s">
        <v>1357</v>
      </c>
      <c r="F255" s="26" t="s">
        <v>1616</v>
      </c>
      <c r="G255" s="26" t="s">
        <v>1446</v>
      </c>
      <c r="H255" s="26" t="s">
        <v>209</v>
      </c>
    </row>
    <row r="256" spans="1:8" ht="11.25">
      <c r="A256" s="26">
        <v>255</v>
      </c>
      <c r="B256" s="48" t="s">
        <v>684</v>
      </c>
      <c r="C256" s="48" t="s">
        <v>700</v>
      </c>
      <c r="D256" s="48" t="s">
        <v>701</v>
      </c>
      <c r="E256" s="26" t="s">
        <v>1357</v>
      </c>
      <c r="F256" s="26" t="s">
        <v>1616</v>
      </c>
      <c r="G256" s="26" t="s">
        <v>1446</v>
      </c>
      <c r="H256" s="26" t="s">
        <v>209</v>
      </c>
    </row>
    <row r="257" spans="1:8" ht="11.25">
      <c r="A257" s="26">
        <v>256</v>
      </c>
      <c r="B257" s="48" t="s">
        <v>684</v>
      </c>
      <c r="C257" s="48" t="s">
        <v>702</v>
      </c>
      <c r="D257" s="48" t="s">
        <v>703</v>
      </c>
      <c r="E257" s="26" t="s">
        <v>1357</v>
      </c>
      <c r="F257" s="26" t="s">
        <v>1616</v>
      </c>
      <c r="G257" s="26" t="s">
        <v>1446</v>
      </c>
      <c r="H257" s="26" t="s">
        <v>209</v>
      </c>
    </row>
    <row r="258" spans="1:8" ht="11.25">
      <c r="A258" s="26">
        <v>257</v>
      </c>
      <c r="B258" s="48" t="s">
        <v>684</v>
      </c>
      <c r="C258" s="48" t="s">
        <v>704</v>
      </c>
      <c r="D258" s="48" t="s">
        <v>705</v>
      </c>
      <c r="E258" s="26" t="s">
        <v>1610</v>
      </c>
      <c r="F258" s="26" t="s">
        <v>1611</v>
      </c>
      <c r="G258" s="26" t="s">
        <v>1446</v>
      </c>
      <c r="H258" s="26" t="s">
        <v>210</v>
      </c>
    </row>
    <row r="259" spans="1:8" ht="11.25">
      <c r="A259" s="26">
        <v>258</v>
      </c>
      <c r="B259" s="48" t="s">
        <v>684</v>
      </c>
      <c r="C259" s="48" t="s">
        <v>706</v>
      </c>
      <c r="D259" s="48" t="s">
        <v>707</v>
      </c>
      <c r="E259" s="26" t="s">
        <v>1617</v>
      </c>
      <c r="F259" s="26" t="s">
        <v>1618</v>
      </c>
      <c r="G259" s="26" t="s">
        <v>1443</v>
      </c>
      <c r="H259" s="26" t="s">
        <v>209</v>
      </c>
    </row>
    <row r="260" spans="1:8" ht="11.25">
      <c r="A260" s="26">
        <v>259</v>
      </c>
      <c r="B260" s="48" t="s">
        <v>684</v>
      </c>
      <c r="C260" s="48" t="s">
        <v>706</v>
      </c>
      <c r="D260" s="48" t="s">
        <v>707</v>
      </c>
      <c r="E260" s="26" t="s">
        <v>1444</v>
      </c>
      <c r="F260" s="26" t="s">
        <v>1445</v>
      </c>
      <c r="G260" s="26" t="s">
        <v>1446</v>
      </c>
      <c r="H260" s="26" t="s">
        <v>210</v>
      </c>
    </row>
    <row r="261" spans="1:8" ht="11.25">
      <c r="A261" s="26">
        <v>260</v>
      </c>
      <c r="B261" s="48" t="s">
        <v>684</v>
      </c>
      <c r="C261" s="48" t="s">
        <v>708</v>
      </c>
      <c r="D261" s="48" t="s">
        <v>709</v>
      </c>
      <c r="E261" s="26" t="s">
        <v>1619</v>
      </c>
      <c r="F261" s="26" t="s">
        <v>1620</v>
      </c>
      <c r="G261" s="26" t="s">
        <v>1446</v>
      </c>
      <c r="H261" s="26" t="s">
        <v>209</v>
      </c>
    </row>
    <row r="262" spans="1:8" ht="11.25">
      <c r="A262" s="26">
        <v>261</v>
      </c>
      <c r="B262" s="48" t="s">
        <v>684</v>
      </c>
      <c r="C262" s="48" t="s">
        <v>710</v>
      </c>
      <c r="D262" s="48" t="s">
        <v>711</v>
      </c>
      <c r="E262" s="26" t="s">
        <v>1357</v>
      </c>
      <c r="F262" s="26" t="s">
        <v>1616</v>
      </c>
      <c r="G262" s="26" t="s">
        <v>1446</v>
      </c>
      <c r="H262" s="26" t="s">
        <v>209</v>
      </c>
    </row>
    <row r="263" spans="1:8" ht="11.25">
      <c r="A263" s="26">
        <v>262</v>
      </c>
      <c r="B263" s="48" t="s">
        <v>684</v>
      </c>
      <c r="C263" s="48" t="s">
        <v>712</v>
      </c>
      <c r="D263" s="48" t="s">
        <v>713</v>
      </c>
      <c r="E263" s="26" t="s">
        <v>1621</v>
      </c>
      <c r="F263" s="26" t="s">
        <v>1622</v>
      </c>
      <c r="G263" s="26" t="s">
        <v>1446</v>
      </c>
      <c r="H263" s="26" t="s">
        <v>209</v>
      </c>
    </row>
    <row r="264" spans="1:8" ht="11.25">
      <c r="A264" s="26">
        <v>263</v>
      </c>
      <c r="B264" s="48" t="s">
        <v>684</v>
      </c>
      <c r="C264" s="48" t="s">
        <v>714</v>
      </c>
      <c r="D264" s="48" t="s">
        <v>715</v>
      </c>
      <c r="E264" s="26" t="s">
        <v>1610</v>
      </c>
      <c r="F264" s="26" t="s">
        <v>1611</v>
      </c>
      <c r="G264" s="26" t="s">
        <v>1446</v>
      </c>
      <c r="H264" s="26" t="s">
        <v>210</v>
      </c>
    </row>
    <row r="265" spans="1:8" ht="11.25">
      <c r="A265" s="26">
        <v>264</v>
      </c>
      <c r="B265" s="48" t="s">
        <v>684</v>
      </c>
      <c r="C265" s="48" t="s">
        <v>716</v>
      </c>
      <c r="D265" s="48" t="s">
        <v>717</v>
      </c>
      <c r="E265" s="26" t="s">
        <v>1357</v>
      </c>
      <c r="F265" s="26" t="s">
        <v>1616</v>
      </c>
      <c r="G265" s="26" t="s">
        <v>1446</v>
      </c>
      <c r="H265" s="26" t="s">
        <v>209</v>
      </c>
    </row>
    <row r="266" spans="1:8" ht="11.25">
      <c r="A266" s="26">
        <v>265</v>
      </c>
      <c r="B266" s="48" t="s">
        <v>684</v>
      </c>
      <c r="C266" s="48" t="s">
        <v>718</v>
      </c>
      <c r="D266" s="48" t="s">
        <v>719</v>
      </c>
      <c r="E266" s="26" t="s">
        <v>1617</v>
      </c>
      <c r="F266" s="26" t="s">
        <v>1618</v>
      </c>
      <c r="G266" s="26" t="s">
        <v>1443</v>
      </c>
      <c r="H266" s="26" t="s">
        <v>209</v>
      </c>
    </row>
    <row r="267" spans="1:8" ht="11.25">
      <c r="A267" s="26">
        <v>266</v>
      </c>
      <c r="B267" s="48" t="s">
        <v>684</v>
      </c>
      <c r="C267" s="48" t="s">
        <v>718</v>
      </c>
      <c r="D267" s="48" t="s">
        <v>719</v>
      </c>
      <c r="E267" s="26" t="s">
        <v>1623</v>
      </c>
      <c r="F267" s="26" t="s">
        <v>1624</v>
      </c>
      <c r="G267" s="26" t="s">
        <v>1446</v>
      </c>
      <c r="H267" s="26" t="s">
        <v>209</v>
      </c>
    </row>
    <row r="268" spans="1:8" ht="11.25">
      <c r="A268" s="26">
        <v>267</v>
      </c>
      <c r="B268" s="48" t="s">
        <v>684</v>
      </c>
      <c r="C268" s="48" t="s">
        <v>720</v>
      </c>
      <c r="D268" s="48" t="s">
        <v>721</v>
      </c>
      <c r="E268" s="26" t="s">
        <v>1610</v>
      </c>
      <c r="F268" s="26" t="s">
        <v>1611</v>
      </c>
      <c r="G268" s="26" t="s">
        <v>1446</v>
      </c>
      <c r="H268" s="26" t="s">
        <v>210</v>
      </c>
    </row>
    <row r="269" spans="1:8" ht="11.25">
      <c r="A269" s="26">
        <v>268</v>
      </c>
      <c r="B269" s="48" t="s">
        <v>684</v>
      </c>
      <c r="C269" s="48" t="s">
        <v>722</v>
      </c>
      <c r="D269" s="48" t="s">
        <v>723</v>
      </c>
      <c r="E269" s="26" t="s">
        <v>1447</v>
      </c>
      <c r="F269" s="26" t="s">
        <v>1448</v>
      </c>
      <c r="G269" s="26" t="s">
        <v>1449</v>
      </c>
      <c r="H269" s="26" t="s">
        <v>209</v>
      </c>
    </row>
    <row r="270" spans="1:8" ht="11.25">
      <c r="A270" s="26">
        <v>269</v>
      </c>
      <c r="B270" s="48" t="s">
        <v>684</v>
      </c>
      <c r="C270" s="48" t="s">
        <v>724</v>
      </c>
      <c r="D270" s="48" t="s">
        <v>725</v>
      </c>
      <c r="E270" s="26" t="s">
        <v>1617</v>
      </c>
      <c r="F270" s="26" t="s">
        <v>1618</v>
      </c>
      <c r="G270" s="26" t="s">
        <v>1443</v>
      </c>
      <c r="H270" s="26" t="s">
        <v>209</v>
      </c>
    </row>
    <row r="271" spans="1:8" ht="11.25">
      <c r="A271" s="26">
        <v>270</v>
      </c>
      <c r="B271" s="48" t="s">
        <v>684</v>
      </c>
      <c r="C271" s="48" t="s">
        <v>726</v>
      </c>
      <c r="D271" s="48" t="s">
        <v>727</v>
      </c>
      <c r="E271" s="26" t="s">
        <v>1610</v>
      </c>
      <c r="F271" s="26" t="s">
        <v>1611</v>
      </c>
      <c r="G271" s="26" t="s">
        <v>1446</v>
      </c>
      <c r="H271" s="26" t="s">
        <v>210</v>
      </c>
    </row>
    <row r="272" spans="1:8" ht="11.25">
      <c r="A272" s="26">
        <v>271</v>
      </c>
      <c r="B272" s="26" t="s">
        <v>684</v>
      </c>
      <c r="C272" s="26" t="s">
        <v>728</v>
      </c>
      <c r="D272" s="26" t="s">
        <v>729</v>
      </c>
      <c r="E272" s="26" t="s">
        <v>1610</v>
      </c>
      <c r="F272" s="26" t="s">
        <v>1611</v>
      </c>
      <c r="G272" s="26" t="s">
        <v>1446</v>
      </c>
      <c r="H272" s="26" t="s">
        <v>210</v>
      </c>
    </row>
    <row r="273" spans="1:8" ht="11.25">
      <c r="A273" s="26">
        <v>272</v>
      </c>
      <c r="B273" s="26" t="s">
        <v>684</v>
      </c>
      <c r="C273" s="26" t="s">
        <v>730</v>
      </c>
      <c r="D273" s="26" t="s">
        <v>731</v>
      </c>
      <c r="E273" s="26" t="s">
        <v>1357</v>
      </c>
      <c r="F273" s="26" t="s">
        <v>1616</v>
      </c>
      <c r="G273" s="26" t="s">
        <v>1446</v>
      </c>
      <c r="H273" s="26" t="s">
        <v>209</v>
      </c>
    </row>
    <row r="274" spans="1:8" ht="11.25">
      <c r="A274" s="26">
        <v>273</v>
      </c>
      <c r="B274" s="26" t="s">
        <v>732</v>
      </c>
      <c r="C274" s="26" t="s">
        <v>738</v>
      </c>
      <c r="D274" s="26" t="s">
        <v>739</v>
      </c>
      <c r="E274" s="26" t="s">
        <v>1450</v>
      </c>
      <c r="F274" s="26" t="s">
        <v>1451</v>
      </c>
      <c r="G274" s="26" t="s">
        <v>1452</v>
      </c>
      <c r="H274" s="26" t="s">
        <v>210</v>
      </c>
    </row>
    <row r="275" spans="1:8" ht="11.25">
      <c r="A275" s="26">
        <v>274</v>
      </c>
      <c r="B275" s="26" t="s">
        <v>732</v>
      </c>
      <c r="C275" s="26" t="s">
        <v>740</v>
      </c>
      <c r="D275" s="26" t="s">
        <v>741</v>
      </c>
      <c r="E275" s="26" t="s">
        <v>1453</v>
      </c>
      <c r="F275" s="26" t="s">
        <v>1454</v>
      </c>
      <c r="G275" s="26" t="s">
        <v>1452</v>
      </c>
      <c r="H275" s="26" t="s">
        <v>210</v>
      </c>
    </row>
    <row r="276" spans="1:8" ht="11.25">
      <c r="A276" s="26">
        <v>275</v>
      </c>
      <c r="B276" s="26" t="s">
        <v>732</v>
      </c>
      <c r="C276" s="26" t="s">
        <v>746</v>
      </c>
      <c r="D276" s="26" t="s">
        <v>747</v>
      </c>
      <c r="E276" s="26" t="s">
        <v>1450</v>
      </c>
      <c r="F276" s="26" t="s">
        <v>1451</v>
      </c>
      <c r="G276" s="26" t="s">
        <v>1452</v>
      </c>
      <c r="H276" s="26" t="s">
        <v>210</v>
      </c>
    </row>
    <row r="277" spans="1:8" ht="11.25">
      <c r="A277" s="26">
        <v>276</v>
      </c>
      <c r="B277" s="26" t="s">
        <v>732</v>
      </c>
      <c r="C277" s="26" t="s">
        <v>746</v>
      </c>
      <c r="D277" s="26" t="s">
        <v>747</v>
      </c>
      <c r="E277" s="26" t="s">
        <v>1453</v>
      </c>
      <c r="F277" s="26" t="s">
        <v>1454</v>
      </c>
      <c r="G277" s="26" t="s">
        <v>1452</v>
      </c>
      <c r="H277" s="26" t="s">
        <v>210</v>
      </c>
    </row>
    <row r="278" spans="1:8" ht="11.25">
      <c r="A278" s="26">
        <v>277</v>
      </c>
      <c r="B278" s="26" t="s">
        <v>764</v>
      </c>
      <c r="C278" s="26" t="s">
        <v>766</v>
      </c>
      <c r="D278" s="26" t="s">
        <v>767</v>
      </c>
      <c r="E278" s="26" t="s">
        <v>1625</v>
      </c>
      <c r="F278" s="26" t="s">
        <v>1626</v>
      </c>
      <c r="G278" s="26" t="s">
        <v>1457</v>
      </c>
      <c r="H278" s="26" t="s">
        <v>209</v>
      </c>
    </row>
    <row r="279" spans="1:8" ht="11.25">
      <c r="A279" s="26">
        <v>278</v>
      </c>
      <c r="B279" s="26" t="s">
        <v>764</v>
      </c>
      <c r="C279" s="26" t="s">
        <v>768</v>
      </c>
      <c r="D279" s="26" t="s">
        <v>769</v>
      </c>
      <c r="E279" s="26" t="s">
        <v>1627</v>
      </c>
      <c r="F279" s="26" t="s">
        <v>1628</v>
      </c>
      <c r="G279" s="26" t="s">
        <v>1457</v>
      </c>
      <c r="H279" s="26" t="s">
        <v>209</v>
      </c>
    </row>
    <row r="280" spans="1:8" ht="11.25">
      <c r="A280" s="26">
        <v>279</v>
      </c>
      <c r="B280" s="26" t="s">
        <v>764</v>
      </c>
      <c r="C280" s="26" t="s">
        <v>770</v>
      </c>
      <c r="D280" s="26" t="s">
        <v>771</v>
      </c>
      <c r="E280" s="26" t="s">
        <v>1455</v>
      </c>
      <c r="F280" s="26" t="s">
        <v>1456</v>
      </c>
      <c r="G280" s="26" t="s">
        <v>1457</v>
      </c>
      <c r="H280" s="26" t="s">
        <v>209</v>
      </c>
    </row>
    <row r="281" spans="1:8" ht="11.25">
      <c r="A281" s="26">
        <v>280</v>
      </c>
      <c r="B281" s="26" t="s">
        <v>764</v>
      </c>
      <c r="C281" s="26" t="s">
        <v>312</v>
      </c>
      <c r="D281" s="26" t="s">
        <v>774</v>
      </c>
      <c r="E281" s="26" t="s">
        <v>1458</v>
      </c>
      <c r="F281" s="26" t="s">
        <v>1459</v>
      </c>
      <c r="G281" s="26" t="s">
        <v>1457</v>
      </c>
      <c r="H281" s="26" t="s">
        <v>210</v>
      </c>
    </row>
    <row r="282" spans="1:8" ht="11.25">
      <c r="A282" s="26">
        <v>281</v>
      </c>
      <c r="B282" s="26" t="s">
        <v>764</v>
      </c>
      <c r="C282" s="26" t="s">
        <v>777</v>
      </c>
      <c r="D282" s="26" t="s">
        <v>778</v>
      </c>
      <c r="E282" s="26" t="s">
        <v>1460</v>
      </c>
      <c r="F282" s="26" t="s">
        <v>1461</v>
      </c>
      <c r="G282" s="26" t="s">
        <v>1457</v>
      </c>
      <c r="H282" s="26" t="s">
        <v>210</v>
      </c>
    </row>
    <row r="283" spans="1:8" ht="11.25">
      <c r="A283" s="26">
        <v>282</v>
      </c>
      <c r="B283" s="26" t="s">
        <v>764</v>
      </c>
      <c r="C283" s="26" t="s">
        <v>777</v>
      </c>
      <c r="D283" s="26" t="s">
        <v>778</v>
      </c>
      <c r="E283" s="26" t="s">
        <v>1462</v>
      </c>
      <c r="F283" s="26" t="s">
        <v>1463</v>
      </c>
      <c r="G283" s="26" t="s">
        <v>1457</v>
      </c>
      <c r="H283" s="26" t="s">
        <v>209</v>
      </c>
    </row>
    <row r="284" spans="1:8" ht="11.25">
      <c r="A284" s="26">
        <v>283</v>
      </c>
      <c r="B284" s="26" t="s">
        <v>764</v>
      </c>
      <c r="C284" s="26" t="s">
        <v>779</v>
      </c>
      <c r="D284" s="26" t="s">
        <v>780</v>
      </c>
      <c r="E284" s="26" t="s">
        <v>1629</v>
      </c>
      <c r="F284" s="26" t="s">
        <v>1630</v>
      </c>
      <c r="G284" s="26" t="s">
        <v>1457</v>
      </c>
      <c r="H284" s="26" t="s">
        <v>209</v>
      </c>
    </row>
    <row r="285" spans="1:8" ht="11.25">
      <c r="A285" s="26">
        <v>284</v>
      </c>
      <c r="B285" s="26" t="s">
        <v>764</v>
      </c>
      <c r="C285" s="26" t="s">
        <v>779</v>
      </c>
      <c r="D285" s="26" t="s">
        <v>780</v>
      </c>
      <c r="E285" s="26" t="s">
        <v>1393</v>
      </c>
      <c r="F285" s="26" t="s">
        <v>1394</v>
      </c>
      <c r="G285" s="26" t="s">
        <v>1395</v>
      </c>
      <c r="H285" s="26" t="s">
        <v>209</v>
      </c>
    </row>
    <row r="286" spans="1:8" ht="11.25">
      <c r="A286" s="26">
        <v>285</v>
      </c>
      <c r="B286" s="26" t="s">
        <v>764</v>
      </c>
      <c r="C286" s="26" t="s">
        <v>787</v>
      </c>
      <c r="D286" s="26" t="s">
        <v>788</v>
      </c>
      <c r="E286" s="26" t="s">
        <v>1464</v>
      </c>
      <c r="F286" s="26" t="s">
        <v>1465</v>
      </c>
      <c r="G286" s="26" t="s">
        <v>1457</v>
      </c>
      <c r="H286" s="26" t="s">
        <v>210</v>
      </c>
    </row>
    <row r="287" spans="1:8" ht="11.25">
      <c r="A287" s="26">
        <v>286</v>
      </c>
      <c r="B287" s="26" t="s">
        <v>764</v>
      </c>
      <c r="C287" s="26" t="s">
        <v>789</v>
      </c>
      <c r="D287" s="26" t="s">
        <v>790</v>
      </c>
      <c r="E287" s="26" t="s">
        <v>1466</v>
      </c>
      <c r="F287" s="26" t="s">
        <v>1467</v>
      </c>
      <c r="G287" s="26" t="s">
        <v>1457</v>
      </c>
      <c r="H287" s="26" t="s">
        <v>210</v>
      </c>
    </row>
    <row r="288" spans="1:8" ht="11.25">
      <c r="A288" s="26">
        <v>287</v>
      </c>
      <c r="B288" s="26" t="s">
        <v>796</v>
      </c>
      <c r="C288" s="26" t="s">
        <v>798</v>
      </c>
      <c r="D288" s="26" t="s">
        <v>799</v>
      </c>
      <c r="E288" s="26" t="s">
        <v>1438</v>
      </c>
      <c r="F288" s="26" t="s">
        <v>1439</v>
      </c>
      <c r="G288" s="26" t="s">
        <v>1440</v>
      </c>
      <c r="H288" s="26" t="s">
        <v>209</v>
      </c>
    </row>
    <row r="289" spans="1:8" ht="11.25">
      <c r="A289" s="26">
        <v>288</v>
      </c>
      <c r="B289" s="26" t="s">
        <v>796</v>
      </c>
      <c r="C289" s="26" t="s">
        <v>294</v>
      </c>
      <c r="D289" s="26" t="s">
        <v>800</v>
      </c>
      <c r="E289" s="26" t="s">
        <v>1438</v>
      </c>
      <c r="F289" s="26" t="s">
        <v>1439</v>
      </c>
      <c r="G289" s="26" t="s">
        <v>1440</v>
      </c>
      <c r="H289" s="26" t="s">
        <v>209</v>
      </c>
    </row>
    <row r="290" spans="1:8" ht="11.25">
      <c r="A290" s="26">
        <v>289</v>
      </c>
      <c r="B290" s="26" t="s">
        <v>796</v>
      </c>
      <c r="C290" s="26" t="s">
        <v>801</v>
      </c>
      <c r="D290" s="26" t="s">
        <v>802</v>
      </c>
      <c r="E290" s="26" t="s">
        <v>1438</v>
      </c>
      <c r="F290" s="26" t="s">
        <v>1439</v>
      </c>
      <c r="G290" s="26" t="s">
        <v>1440</v>
      </c>
      <c r="H290" s="26" t="s">
        <v>209</v>
      </c>
    </row>
    <row r="291" spans="1:8" ht="11.25">
      <c r="A291" s="26">
        <v>290</v>
      </c>
      <c r="B291" s="26" t="s">
        <v>796</v>
      </c>
      <c r="C291" s="26" t="s">
        <v>803</v>
      </c>
      <c r="D291" s="26" t="s">
        <v>804</v>
      </c>
      <c r="E291" s="26" t="s">
        <v>1438</v>
      </c>
      <c r="F291" s="26" t="s">
        <v>1439</v>
      </c>
      <c r="G291" s="26" t="s">
        <v>1440</v>
      </c>
      <c r="H291" s="26" t="s">
        <v>209</v>
      </c>
    </row>
    <row r="292" spans="1:8" ht="11.25">
      <c r="A292" s="26">
        <v>291</v>
      </c>
      <c r="B292" s="26" t="s">
        <v>796</v>
      </c>
      <c r="C292" s="26" t="s">
        <v>803</v>
      </c>
      <c r="D292" s="26" t="s">
        <v>804</v>
      </c>
      <c r="E292" s="26" t="s">
        <v>1468</v>
      </c>
      <c r="F292" s="26" t="s">
        <v>1469</v>
      </c>
      <c r="G292" s="26" t="s">
        <v>1470</v>
      </c>
      <c r="H292" s="26" t="s">
        <v>210</v>
      </c>
    </row>
    <row r="293" spans="1:8" ht="11.25">
      <c r="A293" s="26">
        <v>292</v>
      </c>
      <c r="B293" s="26" t="s">
        <v>796</v>
      </c>
      <c r="C293" s="26" t="s">
        <v>805</v>
      </c>
      <c r="D293" s="26" t="s">
        <v>806</v>
      </c>
      <c r="E293" s="26" t="s">
        <v>1438</v>
      </c>
      <c r="F293" s="26" t="s">
        <v>1439</v>
      </c>
      <c r="G293" s="26" t="s">
        <v>1440</v>
      </c>
      <c r="H293" s="26" t="s">
        <v>209</v>
      </c>
    </row>
    <row r="294" spans="1:8" ht="11.25">
      <c r="A294" s="26">
        <v>293</v>
      </c>
      <c r="B294" s="26" t="s">
        <v>796</v>
      </c>
      <c r="C294" s="26" t="s">
        <v>807</v>
      </c>
      <c r="D294" s="26" t="s">
        <v>808</v>
      </c>
      <c r="E294" s="26" t="s">
        <v>1438</v>
      </c>
      <c r="F294" s="26" t="s">
        <v>1439</v>
      </c>
      <c r="G294" s="26" t="s">
        <v>1440</v>
      </c>
      <c r="H294" s="26" t="s">
        <v>209</v>
      </c>
    </row>
    <row r="295" spans="1:8" ht="11.25">
      <c r="A295" s="26">
        <v>294</v>
      </c>
      <c r="B295" s="26" t="s">
        <v>796</v>
      </c>
      <c r="C295" s="26" t="s">
        <v>807</v>
      </c>
      <c r="D295" s="26" t="s">
        <v>808</v>
      </c>
      <c r="E295" s="26" t="s">
        <v>1471</v>
      </c>
      <c r="F295" s="26" t="s">
        <v>1472</v>
      </c>
      <c r="G295" s="26" t="s">
        <v>1470</v>
      </c>
      <c r="H295" s="26" t="s">
        <v>210</v>
      </c>
    </row>
    <row r="296" spans="1:8" ht="11.25">
      <c r="A296" s="26">
        <v>295</v>
      </c>
      <c r="B296" s="26" t="s">
        <v>796</v>
      </c>
      <c r="C296" s="26" t="s">
        <v>809</v>
      </c>
      <c r="D296" s="26" t="s">
        <v>810</v>
      </c>
      <c r="E296" s="26" t="s">
        <v>1438</v>
      </c>
      <c r="F296" s="26" t="s">
        <v>1439</v>
      </c>
      <c r="G296" s="26" t="s">
        <v>1440</v>
      </c>
      <c r="H296" s="26" t="s">
        <v>209</v>
      </c>
    </row>
    <row r="297" spans="1:8" ht="11.25">
      <c r="A297" s="26">
        <v>296</v>
      </c>
      <c r="B297" s="26" t="s">
        <v>796</v>
      </c>
      <c r="C297" s="26" t="s">
        <v>811</v>
      </c>
      <c r="D297" s="26" t="s">
        <v>812</v>
      </c>
      <c r="E297" s="26" t="s">
        <v>1438</v>
      </c>
      <c r="F297" s="26" t="s">
        <v>1439</v>
      </c>
      <c r="G297" s="26" t="s">
        <v>1440</v>
      </c>
      <c r="H297" s="26" t="s">
        <v>209</v>
      </c>
    </row>
    <row r="298" spans="1:8" ht="11.25">
      <c r="A298" s="26">
        <v>297</v>
      </c>
      <c r="B298" s="26" t="s">
        <v>796</v>
      </c>
      <c r="C298" s="26" t="s">
        <v>813</v>
      </c>
      <c r="D298" s="26" t="s">
        <v>814</v>
      </c>
      <c r="E298" s="26" t="s">
        <v>1438</v>
      </c>
      <c r="F298" s="26" t="s">
        <v>1439</v>
      </c>
      <c r="G298" s="26" t="s">
        <v>1440</v>
      </c>
      <c r="H298" s="26" t="s">
        <v>209</v>
      </c>
    </row>
    <row r="299" spans="1:8" ht="11.25">
      <c r="A299" s="26">
        <v>298</v>
      </c>
      <c r="B299" s="26" t="s">
        <v>796</v>
      </c>
      <c r="C299" s="26" t="s">
        <v>815</v>
      </c>
      <c r="D299" s="26" t="s">
        <v>816</v>
      </c>
      <c r="E299" s="26" t="s">
        <v>1438</v>
      </c>
      <c r="F299" s="26" t="s">
        <v>1439</v>
      </c>
      <c r="G299" s="26" t="s">
        <v>1440</v>
      </c>
      <c r="H299" s="26" t="s">
        <v>209</v>
      </c>
    </row>
    <row r="300" spans="1:8" ht="11.25">
      <c r="A300" s="26">
        <v>299</v>
      </c>
      <c r="B300" s="26" t="s">
        <v>796</v>
      </c>
      <c r="C300" s="26" t="s">
        <v>815</v>
      </c>
      <c r="D300" s="26" t="s">
        <v>816</v>
      </c>
      <c r="E300" s="26" t="s">
        <v>1473</v>
      </c>
      <c r="F300" s="26" t="s">
        <v>1474</v>
      </c>
      <c r="G300" s="26" t="s">
        <v>1470</v>
      </c>
      <c r="H300" s="26" t="s">
        <v>209</v>
      </c>
    </row>
    <row r="301" spans="1:8" ht="11.25">
      <c r="A301" s="26">
        <v>300</v>
      </c>
      <c r="B301" s="26" t="s">
        <v>796</v>
      </c>
      <c r="C301" s="26" t="s">
        <v>815</v>
      </c>
      <c r="D301" s="26" t="s">
        <v>816</v>
      </c>
      <c r="E301" s="26" t="s">
        <v>1475</v>
      </c>
      <c r="F301" s="26" t="s">
        <v>1476</v>
      </c>
      <c r="G301" s="26" t="s">
        <v>1470</v>
      </c>
      <c r="H301" s="26" t="s">
        <v>209</v>
      </c>
    </row>
    <row r="302" spans="1:8" ht="11.25">
      <c r="A302" s="26">
        <v>301</v>
      </c>
      <c r="B302" s="26" t="s">
        <v>796</v>
      </c>
      <c r="C302" s="26" t="s">
        <v>817</v>
      </c>
      <c r="D302" s="26" t="s">
        <v>818</v>
      </c>
      <c r="E302" s="26" t="s">
        <v>1438</v>
      </c>
      <c r="F302" s="26" t="s">
        <v>1439</v>
      </c>
      <c r="G302" s="26" t="s">
        <v>1440</v>
      </c>
      <c r="H302" s="26" t="s">
        <v>209</v>
      </c>
    </row>
    <row r="303" spans="1:8" ht="11.25">
      <c r="A303" s="26">
        <v>302</v>
      </c>
      <c r="B303" s="26" t="s">
        <v>796</v>
      </c>
      <c r="C303" s="26" t="s">
        <v>819</v>
      </c>
      <c r="D303" s="26" t="s">
        <v>820</v>
      </c>
      <c r="E303" s="26" t="s">
        <v>1438</v>
      </c>
      <c r="F303" s="26" t="s">
        <v>1439</v>
      </c>
      <c r="G303" s="26" t="s">
        <v>1440</v>
      </c>
      <c r="H303" s="26" t="s">
        <v>209</v>
      </c>
    </row>
    <row r="304" spans="1:8" ht="11.25">
      <c r="A304" s="26">
        <v>303</v>
      </c>
      <c r="B304" s="26" t="s">
        <v>796</v>
      </c>
      <c r="C304" s="26" t="s">
        <v>821</v>
      </c>
      <c r="D304" s="26" t="s">
        <v>822</v>
      </c>
      <c r="E304" s="26" t="s">
        <v>1438</v>
      </c>
      <c r="F304" s="26" t="s">
        <v>1439</v>
      </c>
      <c r="G304" s="26" t="s">
        <v>1440</v>
      </c>
      <c r="H304" s="26" t="s">
        <v>209</v>
      </c>
    </row>
    <row r="305" spans="1:8" ht="11.25">
      <c r="A305" s="26">
        <v>304</v>
      </c>
      <c r="B305" s="26" t="s">
        <v>796</v>
      </c>
      <c r="C305" s="26" t="s">
        <v>796</v>
      </c>
      <c r="D305" s="26" t="s">
        <v>797</v>
      </c>
      <c r="E305" s="26" t="s">
        <v>1438</v>
      </c>
      <c r="F305" s="26" t="s">
        <v>1439</v>
      </c>
      <c r="G305" s="26" t="s">
        <v>1440</v>
      </c>
      <c r="H305" s="26" t="s">
        <v>209</v>
      </c>
    </row>
    <row r="306" spans="1:8" ht="11.25">
      <c r="A306" s="26">
        <v>305</v>
      </c>
      <c r="B306" s="26" t="s">
        <v>796</v>
      </c>
      <c r="C306" s="26" t="s">
        <v>580</v>
      </c>
      <c r="D306" s="26" t="s">
        <v>823</v>
      </c>
      <c r="E306" s="26" t="s">
        <v>1438</v>
      </c>
      <c r="F306" s="26" t="s">
        <v>1439</v>
      </c>
      <c r="G306" s="26" t="s">
        <v>1440</v>
      </c>
      <c r="H306" s="26" t="s">
        <v>209</v>
      </c>
    </row>
    <row r="307" spans="1:8" ht="11.25">
      <c r="A307" s="26">
        <v>306</v>
      </c>
      <c r="B307" s="26" t="s">
        <v>796</v>
      </c>
      <c r="C307" s="26" t="s">
        <v>824</v>
      </c>
      <c r="D307" s="26" t="s">
        <v>825</v>
      </c>
      <c r="E307" s="26" t="s">
        <v>1438</v>
      </c>
      <c r="F307" s="26" t="s">
        <v>1439</v>
      </c>
      <c r="G307" s="26" t="s">
        <v>1440</v>
      </c>
      <c r="H307" s="26" t="s">
        <v>209</v>
      </c>
    </row>
    <row r="308" spans="1:8" ht="11.25">
      <c r="A308" s="26">
        <v>307</v>
      </c>
      <c r="B308" s="26" t="s">
        <v>796</v>
      </c>
      <c r="C308" s="26" t="s">
        <v>826</v>
      </c>
      <c r="D308" s="26" t="s">
        <v>827</v>
      </c>
      <c r="E308" s="26" t="s">
        <v>1438</v>
      </c>
      <c r="F308" s="26" t="s">
        <v>1439</v>
      </c>
      <c r="G308" s="26" t="s">
        <v>1440</v>
      </c>
      <c r="H308" s="26" t="s">
        <v>209</v>
      </c>
    </row>
    <row r="309" spans="1:8" ht="11.25">
      <c r="A309" s="26">
        <v>308</v>
      </c>
      <c r="B309" s="26" t="s">
        <v>796</v>
      </c>
      <c r="C309" s="26" t="s">
        <v>828</v>
      </c>
      <c r="D309" s="26" t="s">
        <v>829</v>
      </c>
      <c r="E309" s="26" t="s">
        <v>1438</v>
      </c>
      <c r="F309" s="26" t="s">
        <v>1439</v>
      </c>
      <c r="G309" s="26" t="s">
        <v>1440</v>
      </c>
      <c r="H309" s="26" t="s">
        <v>209</v>
      </c>
    </row>
    <row r="310" spans="1:8" ht="11.25">
      <c r="A310" s="26">
        <v>309</v>
      </c>
      <c r="B310" s="26" t="s">
        <v>796</v>
      </c>
      <c r="C310" s="26" t="s">
        <v>830</v>
      </c>
      <c r="D310" s="26" t="s">
        <v>831</v>
      </c>
      <c r="E310" s="26" t="s">
        <v>1438</v>
      </c>
      <c r="F310" s="26" t="s">
        <v>1439</v>
      </c>
      <c r="G310" s="26" t="s">
        <v>1440</v>
      </c>
      <c r="H310" s="26" t="s">
        <v>209</v>
      </c>
    </row>
    <row r="311" spans="1:8" ht="11.25">
      <c r="A311" s="26">
        <v>310</v>
      </c>
      <c r="B311" s="26" t="s">
        <v>796</v>
      </c>
      <c r="C311" s="26" t="s">
        <v>832</v>
      </c>
      <c r="D311" s="26" t="s">
        <v>833</v>
      </c>
      <c r="E311" s="26" t="s">
        <v>1438</v>
      </c>
      <c r="F311" s="26" t="s">
        <v>1439</v>
      </c>
      <c r="G311" s="26" t="s">
        <v>1440</v>
      </c>
      <c r="H311" s="26" t="s">
        <v>209</v>
      </c>
    </row>
    <row r="312" spans="1:8" ht="11.25">
      <c r="A312" s="26">
        <v>311</v>
      </c>
      <c r="B312" s="26" t="s">
        <v>796</v>
      </c>
      <c r="C312" s="26" t="s">
        <v>728</v>
      </c>
      <c r="D312" s="26" t="s">
        <v>834</v>
      </c>
      <c r="E312" s="26" t="s">
        <v>1438</v>
      </c>
      <c r="F312" s="26" t="s">
        <v>1439</v>
      </c>
      <c r="G312" s="26" t="s">
        <v>1440</v>
      </c>
      <c r="H312" s="26" t="s">
        <v>209</v>
      </c>
    </row>
    <row r="313" spans="1:8" ht="11.25">
      <c r="A313" s="26">
        <v>312</v>
      </c>
      <c r="B313" s="26" t="s">
        <v>796</v>
      </c>
      <c r="C313" s="26" t="s">
        <v>835</v>
      </c>
      <c r="D313" s="26" t="s">
        <v>836</v>
      </c>
      <c r="E313" s="26" t="s">
        <v>1438</v>
      </c>
      <c r="F313" s="26" t="s">
        <v>1439</v>
      </c>
      <c r="G313" s="26" t="s">
        <v>1440</v>
      </c>
      <c r="H313" s="26" t="s">
        <v>209</v>
      </c>
    </row>
    <row r="314" spans="1:8" ht="11.25">
      <c r="A314" s="26">
        <v>313</v>
      </c>
      <c r="B314" s="26" t="s">
        <v>796</v>
      </c>
      <c r="C314" s="26" t="s">
        <v>837</v>
      </c>
      <c r="D314" s="26" t="s">
        <v>838</v>
      </c>
      <c r="E314" s="26" t="s">
        <v>1438</v>
      </c>
      <c r="F314" s="26" t="s">
        <v>1439</v>
      </c>
      <c r="G314" s="26" t="s">
        <v>1440</v>
      </c>
      <c r="H314" s="26" t="s">
        <v>209</v>
      </c>
    </row>
    <row r="315" spans="1:8" ht="11.25">
      <c r="A315" s="26">
        <v>314</v>
      </c>
      <c r="B315" s="26" t="s">
        <v>839</v>
      </c>
      <c r="C315" s="26" t="s">
        <v>841</v>
      </c>
      <c r="D315" s="26" t="s">
        <v>842</v>
      </c>
      <c r="E315" s="26" t="s">
        <v>1631</v>
      </c>
      <c r="F315" s="26" t="s">
        <v>1632</v>
      </c>
      <c r="G315" s="26" t="s">
        <v>1479</v>
      </c>
      <c r="H315" s="26" t="s">
        <v>209</v>
      </c>
    </row>
    <row r="316" spans="1:8" ht="11.25">
      <c r="A316" s="26">
        <v>315</v>
      </c>
      <c r="B316" s="26" t="s">
        <v>839</v>
      </c>
      <c r="C316" s="26" t="s">
        <v>843</v>
      </c>
      <c r="D316" s="26" t="s">
        <v>844</v>
      </c>
      <c r="E316" s="26" t="s">
        <v>1477</v>
      </c>
      <c r="F316" s="26" t="s">
        <v>1478</v>
      </c>
      <c r="G316" s="26" t="s">
        <v>1479</v>
      </c>
      <c r="H316" s="26" t="s">
        <v>210</v>
      </c>
    </row>
    <row r="317" spans="1:8" ht="11.25">
      <c r="A317" s="26">
        <v>316</v>
      </c>
      <c r="B317" s="26" t="s">
        <v>839</v>
      </c>
      <c r="C317" s="26" t="s">
        <v>845</v>
      </c>
      <c r="D317" s="26" t="s">
        <v>846</v>
      </c>
      <c r="E317" s="26" t="s">
        <v>1477</v>
      </c>
      <c r="F317" s="26" t="s">
        <v>1478</v>
      </c>
      <c r="G317" s="26" t="s">
        <v>1479</v>
      </c>
      <c r="H317" s="26" t="s">
        <v>210</v>
      </c>
    </row>
    <row r="318" spans="1:8" ht="11.25">
      <c r="A318" s="26">
        <v>317</v>
      </c>
      <c r="B318" s="26" t="s">
        <v>839</v>
      </c>
      <c r="C318" s="26" t="s">
        <v>847</v>
      </c>
      <c r="D318" s="26" t="s">
        <v>848</v>
      </c>
      <c r="E318" s="26" t="s">
        <v>1477</v>
      </c>
      <c r="F318" s="26" t="s">
        <v>1478</v>
      </c>
      <c r="G318" s="26" t="s">
        <v>1479</v>
      </c>
      <c r="H318" s="26" t="s">
        <v>210</v>
      </c>
    </row>
    <row r="319" spans="1:8" ht="11.25">
      <c r="A319" s="26">
        <v>318</v>
      </c>
      <c r="B319" s="26" t="s">
        <v>866</v>
      </c>
      <c r="C319" s="26" t="s">
        <v>875</v>
      </c>
      <c r="D319" s="26" t="s">
        <v>876</v>
      </c>
      <c r="E319" s="26" t="s">
        <v>1483</v>
      </c>
      <c r="F319" s="26" t="s">
        <v>1484</v>
      </c>
      <c r="G319" s="26" t="s">
        <v>1485</v>
      </c>
      <c r="H319" s="26" t="s">
        <v>210</v>
      </c>
    </row>
    <row r="320" spans="1:8" ht="11.25">
      <c r="A320" s="26">
        <v>319</v>
      </c>
      <c r="B320" s="26" t="s">
        <v>866</v>
      </c>
      <c r="C320" s="26" t="s">
        <v>875</v>
      </c>
      <c r="D320" s="26" t="s">
        <v>876</v>
      </c>
      <c r="E320" s="26" t="s">
        <v>1348</v>
      </c>
      <c r="F320" s="26" t="s">
        <v>1349</v>
      </c>
      <c r="G320" s="26" t="s">
        <v>1350</v>
      </c>
      <c r="H320" s="26" t="s">
        <v>209</v>
      </c>
    </row>
    <row r="321" spans="1:8" ht="11.25">
      <c r="A321" s="26">
        <v>320</v>
      </c>
      <c r="B321" s="26" t="s">
        <v>866</v>
      </c>
      <c r="C321" s="26" t="s">
        <v>881</v>
      </c>
      <c r="D321" s="26" t="s">
        <v>882</v>
      </c>
      <c r="E321" s="26" t="s">
        <v>1633</v>
      </c>
      <c r="F321" s="26" t="s">
        <v>1634</v>
      </c>
      <c r="G321" s="26" t="s">
        <v>1485</v>
      </c>
      <c r="H321" s="26" t="s">
        <v>209</v>
      </c>
    </row>
    <row r="322" spans="1:8" ht="11.25">
      <c r="A322" s="26">
        <v>321</v>
      </c>
      <c r="B322" s="26" t="s">
        <v>866</v>
      </c>
      <c r="C322" s="26" t="s">
        <v>885</v>
      </c>
      <c r="D322" s="26" t="s">
        <v>886</v>
      </c>
      <c r="E322" s="26" t="s">
        <v>1635</v>
      </c>
      <c r="F322" s="26" t="s">
        <v>1636</v>
      </c>
      <c r="G322" s="26" t="s">
        <v>1485</v>
      </c>
      <c r="H322" s="26" t="s">
        <v>209</v>
      </c>
    </row>
    <row r="323" spans="1:8" ht="11.25">
      <c r="A323" s="26">
        <v>322</v>
      </c>
      <c r="B323" s="26" t="s">
        <v>905</v>
      </c>
      <c r="C323" s="26" t="s">
        <v>907</v>
      </c>
      <c r="D323" s="26" t="s">
        <v>908</v>
      </c>
      <c r="E323" s="26" t="s">
        <v>1486</v>
      </c>
      <c r="F323" s="26" t="s">
        <v>1487</v>
      </c>
      <c r="G323" s="26" t="s">
        <v>1376</v>
      </c>
      <c r="H323" s="26" t="s">
        <v>210</v>
      </c>
    </row>
    <row r="324" spans="1:8" ht="11.25">
      <c r="A324" s="26">
        <v>323</v>
      </c>
      <c r="B324" s="26" t="s">
        <v>905</v>
      </c>
      <c r="C324" s="26" t="s">
        <v>463</v>
      </c>
      <c r="D324" s="26" t="s">
        <v>909</v>
      </c>
      <c r="E324" s="26" t="s">
        <v>1488</v>
      </c>
      <c r="F324" s="26" t="s">
        <v>1489</v>
      </c>
      <c r="G324" s="26" t="s">
        <v>1490</v>
      </c>
      <c r="H324" s="26" t="s">
        <v>209</v>
      </c>
    </row>
    <row r="325" spans="1:8" ht="11.25">
      <c r="A325" s="26">
        <v>324</v>
      </c>
      <c r="B325" s="26" t="s">
        <v>905</v>
      </c>
      <c r="C325" s="26" t="s">
        <v>910</v>
      </c>
      <c r="D325" s="26" t="s">
        <v>911</v>
      </c>
      <c r="E325" s="26" t="s">
        <v>1486</v>
      </c>
      <c r="F325" s="26" t="s">
        <v>1487</v>
      </c>
      <c r="G325" s="26" t="s">
        <v>1376</v>
      </c>
      <c r="H325" s="26" t="s">
        <v>210</v>
      </c>
    </row>
    <row r="326" spans="1:8" ht="11.25">
      <c r="A326" s="26">
        <v>325</v>
      </c>
      <c r="B326" s="26" t="s">
        <v>905</v>
      </c>
      <c r="C326" s="26" t="s">
        <v>914</v>
      </c>
      <c r="D326" s="26" t="s">
        <v>915</v>
      </c>
      <c r="E326" s="26" t="s">
        <v>1488</v>
      </c>
      <c r="F326" s="26" t="s">
        <v>1489</v>
      </c>
      <c r="G326" s="26" t="s">
        <v>1490</v>
      </c>
      <c r="H326" s="26" t="s">
        <v>209</v>
      </c>
    </row>
    <row r="327" spans="1:8" ht="11.25">
      <c r="A327" s="26">
        <v>326</v>
      </c>
      <c r="B327" s="26" t="s">
        <v>905</v>
      </c>
      <c r="C327" s="26" t="s">
        <v>914</v>
      </c>
      <c r="D327" s="26" t="s">
        <v>915</v>
      </c>
      <c r="E327" s="26" t="s">
        <v>1486</v>
      </c>
      <c r="F327" s="26" t="s">
        <v>1487</v>
      </c>
      <c r="G327" s="26" t="s">
        <v>1376</v>
      </c>
      <c r="H327" s="26" t="s">
        <v>210</v>
      </c>
    </row>
    <row r="328" spans="1:8" ht="11.25">
      <c r="A328" s="26">
        <v>327</v>
      </c>
      <c r="B328" s="26" t="s">
        <v>905</v>
      </c>
      <c r="C328" s="26" t="s">
        <v>920</v>
      </c>
      <c r="D328" s="26" t="s">
        <v>921</v>
      </c>
      <c r="E328" s="26" t="s">
        <v>1637</v>
      </c>
      <c r="F328" s="26" t="s">
        <v>1638</v>
      </c>
      <c r="G328" s="26" t="s">
        <v>1490</v>
      </c>
      <c r="H328" s="26" t="s">
        <v>209</v>
      </c>
    </row>
    <row r="329" spans="1:8" ht="11.25">
      <c r="A329" s="26">
        <v>328</v>
      </c>
      <c r="B329" s="26" t="s">
        <v>905</v>
      </c>
      <c r="C329" s="26" t="s">
        <v>926</v>
      </c>
      <c r="D329" s="26" t="s">
        <v>927</v>
      </c>
      <c r="E329" s="26" t="s">
        <v>1486</v>
      </c>
      <c r="F329" s="26" t="s">
        <v>1487</v>
      </c>
      <c r="G329" s="26" t="s">
        <v>1376</v>
      </c>
      <c r="H329" s="26" t="s">
        <v>210</v>
      </c>
    </row>
    <row r="330" spans="1:8" ht="11.25">
      <c r="A330" s="26">
        <v>329</v>
      </c>
      <c r="B330" s="26" t="s">
        <v>905</v>
      </c>
      <c r="C330" s="26" t="s">
        <v>933</v>
      </c>
      <c r="D330" s="26" t="s">
        <v>934</v>
      </c>
      <c r="E330" s="26" t="s">
        <v>1639</v>
      </c>
      <c r="F330" s="26" t="s">
        <v>1640</v>
      </c>
      <c r="G330" s="26" t="s">
        <v>1490</v>
      </c>
      <c r="H330" s="26" t="s">
        <v>209</v>
      </c>
    </row>
    <row r="331" spans="1:8" ht="11.25">
      <c r="A331" s="26">
        <v>330</v>
      </c>
      <c r="B331" s="26" t="s">
        <v>935</v>
      </c>
      <c r="C331" s="26" t="s">
        <v>939</v>
      </c>
      <c r="D331" s="26" t="s">
        <v>940</v>
      </c>
      <c r="E331" s="26" t="s">
        <v>1641</v>
      </c>
      <c r="F331" s="26" t="s">
        <v>1642</v>
      </c>
      <c r="G331" s="26" t="s">
        <v>1493</v>
      </c>
      <c r="H331" s="26" t="s">
        <v>209</v>
      </c>
    </row>
    <row r="332" spans="1:8" ht="11.25">
      <c r="A332" s="26">
        <v>331</v>
      </c>
      <c r="B332" s="26" t="s">
        <v>935</v>
      </c>
      <c r="C332" s="26" t="s">
        <v>939</v>
      </c>
      <c r="D332" s="26" t="s">
        <v>940</v>
      </c>
      <c r="E332" s="26" t="s">
        <v>1643</v>
      </c>
      <c r="F332" s="26" t="s">
        <v>1644</v>
      </c>
      <c r="G332" s="26" t="s">
        <v>1493</v>
      </c>
      <c r="H332" s="26" t="s">
        <v>209</v>
      </c>
    </row>
    <row r="333" spans="1:8" ht="11.25">
      <c r="A333" s="26">
        <v>332</v>
      </c>
      <c r="B333" s="26" t="s">
        <v>935</v>
      </c>
      <c r="C333" s="26" t="s">
        <v>941</v>
      </c>
      <c r="D333" s="26" t="s">
        <v>942</v>
      </c>
      <c r="E333" s="26" t="s">
        <v>1491</v>
      </c>
      <c r="F333" s="26" t="s">
        <v>1492</v>
      </c>
      <c r="G333" s="26" t="s">
        <v>1493</v>
      </c>
      <c r="H333" s="26" t="s">
        <v>210</v>
      </c>
    </row>
    <row r="334" spans="1:8" ht="11.25">
      <c r="A334" s="26">
        <v>333</v>
      </c>
      <c r="B334" s="26" t="s">
        <v>935</v>
      </c>
      <c r="C334" s="26" t="s">
        <v>947</v>
      </c>
      <c r="D334" s="26" t="s">
        <v>948</v>
      </c>
      <c r="E334" s="26" t="s">
        <v>1494</v>
      </c>
      <c r="F334" s="26" t="s">
        <v>1495</v>
      </c>
      <c r="G334" s="26" t="s">
        <v>1493</v>
      </c>
      <c r="H334" s="26" t="s">
        <v>210</v>
      </c>
    </row>
    <row r="335" spans="1:8" ht="11.25">
      <c r="A335" s="26">
        <v>334</v>
      </c>
      <c r="B335" s="26" t="s">
        <v>935</v>
      </c>
      <c r="C335" s="26" t="s">
        <v>947</v>
      </c>
      <c r="D335" s="26" t="s">
        <v>948</v>
      </c>
      <c r="E335" s="26" t="s">
        <v>1496</v>
      </c>
      <c r="F335" s="26" t="s">
        <v>1497</v>
      </c>
      <c r="G335" s="26" t="s">
        <v>1493</v>
      </c>
      <c r="H335" s="26" t="s">
        <v>209</v>
      </c>
    </row>
    <row r="336" spans="1:8" ht="11.25">
      <c r="A336" s="26">
        <v>335</v>
      </c>
      <c r="B336" s="26" t="s">
        <v>968</v>
      </c>
      <c r="C336" s="26" t="s">
        <v>712</v>
      </c>
      <c r="D336" s="26" t="s">
        <v>985</v>
      </c>
      <c r="E336" s="26" t="s">
        <v>1645</v>
      </c>
      <c r="F336" s="26" t="s">
        <v>1646</v>
      </c>
      <c r="G336" s="26" t="s">
        <v>1647</v>
      </c>
      <c r="H336" s="26" t="s">
        <v>209</v>
      </c>
    </row>
    <row r="337" spans="1:8" ht="11.25">
      <c r="A337" s="26">
        <v>336</v>
      </c>
      <c r="B337" s="26" t="s">
        <v>990</v>
      </c>
      <c r="C337" s="26" t="s">
        <v>992</v>
      </c>
      <c r="D337" s="26" t="s">
        <v>993</v>
      </c>
      <c r="E337" s="26" t="s">
        <v>1438</v>
      </c>
      <c r="F337" s="26" t="s">
        <v>1439</v>
      </c>
      <c r="G337" s="26" t="s">
        <v>1440</v>
      </c>
      <c r="H337" s="26" t="s">
        <v>209</v>
      </c>
    </row>
    <row r="338" spans="1:8" ht="11.25">
      <c r="A338" s="26">
        <v>337</v>
      </c>
      <c r="B338" s="26" t="s">
        <v>990</v>
      </c>
      <c r="C338" s="26" t="s">
        <v>994</v>
      </c>
      <c r="D338" s="26" t="s">
        <v>995</v>
      </c>
      <c r="E338" s="26" t="s">
        <v>1438</v>
      </c>
      <c r="F338" s="26" t="s">
        <v>1439</v>
      </c>
      <c r="G338" s="26" t="s">
        <v>1440</v>
      </c>
      <c r="H338" s="26" t="s">
        <v>209</v>
      </c>
    </row>
    <row r="339" spans="1:8" ht="11.25">
      <c r="A339" s="26">
        <v>338</v>
      </c>
      <c r="B339" s="26" t="s">
        <v>990</v>
      </c>
      <c r="C339" s="26" t="s">
        <v>996</v>
      </c>
      <c r="D339" s="26" t="s">
        <v>997</v>
      </c>
      <c r="E339" s="26" t="s">
        <v>1438</v>
      </c>
      <c r="F339" s="26" t="s">
        <v>1439</v>
      </c>
      <c r="G339" s="26" t="s">
        <v>1440</v>
      </c>
      <c r="H339" s="26" t="s">
        <v>209</v>
      </c>
    </row>
    <row r="340" spans="1:8" ht="11.25">
      <c r="A340" s="26">
        <v>339</v>
      </c>
      <c r="B340" s="26" t="s">
        <v>990</v>
      </c>
      <c r="C340" s="26" t="s">
        <v>996</v>
      </c>
      <c r="D340" s="26" t="s">
        <v>997</v>
      </c>
      <c r="E340" s="26" t="s">
        <v>1408</v>
      </c>
      <c r="F340" s="26" t="s">
        <v>1409</v>
      </c>
      <c r="G340" s="26" t="s">
        <v>1388</v>
      </c>
      <c r="H340" s="26" t="s">
        <v>209</v>
      </c>
    </row>
    <row r="341" spans="1:8" ht="11.25">
      <c r="A341" s="26">
        <v>340</v>
      </c>
      <c r="B341" s="26" t="s">
        <v>990</v>
      </c>
      <c r="C341" s="26" t="s">
        <v>996</v>
      </c>
      <c r="D341" s="26" t="s">
        <v>997</v>
      </c>
      <c r="E341" s="26" t="s">
        <v>1501</v>
      </c>
      <c r="F341" s="26" t="s">
        <v>1502</v>
      </c>
      <c r="G341" s="26" t="s">
        <v>1500</v>
      </c>
      <c r="H341" s="26" t="s">
        <v>209</v>
      </c>
    </row>
    <row r="342" spans="1:8" ht="11.25">
      <c r="A342" s="26">
        <v>341</v>
      </c>
      <c r="B342" s="26" t="s">
        <v>990</v>
      </c>
      <c r="C342" s="26" t="s">
        <v>998</v>
      </c>
      <c r="D342" s="26" t="s">
        <v>999</v>
      </c>
      <c r="E342" s="26" t="s">
        <v>1438</v>
      </c>
      <c r="F342" s="26" t="s">
        <v>1439</v>
      </c>
      <c r="G342" s="26" t="s">
        <v>1440</v>
      </c>
      <c r="H342" s="26" t="s">
        <v>209</v>
      </c>
    </row>
    <row r="343" spans="1:8" ht="11.25">
      <c r="A343" s="26">
        <v>342</v>
      </c>
      <c r="B343" s="26" t="s">
        <v>990</v>
      </c>
      <c r="C343" s="26" t="s">
        <v>1000</v>
      </c>
      <c r="D343" s="26" t="s">
        <v>1001</v>
      </c>
      <c r="E343" s="26" t="s">
        <v>1438</v>
      </c>
      <c r="F343" s="26" t="s">
        <v>1439</v>
      </c>
      <c r="G343" s="26" t="s">
        <v>1440</v>
      </c>
      <c r="H343" s="26" t="s">
        <v>209</v>
      </c>
    </row>
    <row r="344" spans="1:8" ht="11.25">
      <c r="A344" s="26">
        <v>343</v>
      </c>
      <c r="B344" s="26" t="s">
        <v>990</v>
      </c>
      <c r="C344" s="26" t="s">
        <v>958</v>
      </c>
      <c r="D344" s="26" t="s">
        <v>1002</v>
      </c>
      <c r="E344" s="26" t="s">
        <v>1438</v>
      </c>
      <c r="F344" s="26" t="s">
        <v>1439</v>
      </c>
      <c r="G344" s="26" t="s">
        <v>1440</v>
      </c>
      <c r="H344" s="26" t="s">
        <v>209</v>
      </c>
    </row>
    <row r="345" spans="1:8" ht="11.25">
      <c r="A345" s="26">
        <v>344</v>
      </c>
      <c r="B345" s="26" t="s">
        <v>990</v>
      </c>
      <c r="C345" s="26" t="s">
        <v>928</v>
      </c>
      <c r="D345" s="26" t="s">
        <v>1003</v>
      </c>
      <c r="E345" s="26" t="s">
        <v>1438</v>
      </c>
      <c r="F345" s="26" t="s">
        <v>1439</v>
      </c>
      <c r="G345" s="26" t="s">
        <v>1440</v>
      </c>
      <c r="H345" s="26" t="s">
        <v>209</v>
      </c>
    </row>
    <row r="346" spans="1:8" ht="11.25">
      <c r="A346" s="26">
        <v>345</v>
      </c>
      <c r="B346" s="26" t="s">
        <v>990</v>
      </c>
      <c r="C346" s="26" t="s">
        <v>928</v>
      </c>
      <c r="D346" s="26" t="s">
        <v>1003</v>
      </c>
      <c r="E346" s="26" t="s">
        <v>1648</v>
      </c>
      <c r="F346" s="26" t="s">
        <v>1649</v>
      </c>
      <c r="G346" s="26" t="s">
        <v>1500</v>
      </c>
      <c r="H346" s="26" t="s">
        <v>209</v>
      </c>
    </row>
    <row r="347" spans="1:8" ht="11.25">
      <c r="A347" s="26">
        <v>346</v>
      </c>
      <c r="B347" s="26" t="s">
        <v>990</v>
      </c>
      <c r="C347" s="26" t="s">
        <v>990</v>
      </c>
      <c r="D347" s="26" t="s">
        <v>991</v>
      </c>
      <c r="E347" s="26" t="s">
        <v>1438</v>
      </c>
      <c r="F347" s="26" t="s">
        <v>1439</v>
      </c>
      <c r="G347" s="26" t="s">
        <v>1440</v>
      </c>
      <c r="H347" s="26" t="s">
        <v>209</v>
      </c>
    </row>
    <row r="348" spans="1:8" ht="11.25">
      <c r="A348" s="26">
        <v>347</v>
      </c>
      <c r="B348" s="26" t="s">
        <v>990</v>
      </c>
      <c r="C348" s="26" t="s">
        <v>1004</v>
      </c>
      <c r="D348" s="26" t="s">
        <v>1005</v>
      </c>
      <c r="E348" s="26" t="s">
        <v>1438</v>
      </c>
      <c r="F348" s="26" t="s">
        <v>1439</v>
      </c>
      <c r="G348" s="26" t="s">
        <v>1440</v>
      </c>
      <c r="H348" s="26" t="s">
        <v>209</v>
      </c>
    </row>
    <row r="349" spans="1:8" ht="11.25">
      <c r="A349" s="26">
        <v>348</v>
      </c>
      <c r="B349" s="26" t="s">
        <v>990</v>
      </c>
      <c r="C349" s="26" t="s">
        <v>1006</v>
      </c>
      <c r="D349" s="26" t="s">
        <v>1007</v>
      </c>
      <c r="E349" s="26" t="s">
        <v>1438</v>
      </c>
      <c r="F349" s="26" t="s">
        <v>1439</v>
      </c>
      <c r="G349" s="26" t="s">
        <v>1440</v>
      </c>
      <c r="H349" s="26" t="s">
        <v>209</v>
      </c>
    </row>
    <row r="350" spans="1:8" ht="11.25">
      <c r="A350" s="26">
        <v>349</v>
      </c>
      <c r="B350" s="26" t="s">
        <v>1008</v>
      </c>
      <c r="C350" s="26" t="s">
        <v>1010</v>
      </c>
      <c r="D350" s="26" t="s">
        <v>1011</v>
      </c>
      <c r="E350" s="26" t="s">
        <v>1650</v>
      </c>
      <c r="F350" s="26" t="s">
        <v>1651</v>
      </c>
      <c r="G350" s="26" t="s">
        <v>1505</v>
      </c>
      <c r="H350" s="26" t="s">
        <v>209</v>
      </c>
    </row>
    <row r="351" spans="1:8" ht="11.25">
      <c r="A351" s="26">
        <v>350</v>
      </c>
      <c r="B351" s="26" t="s">
        <v>1008</v>
      </c>
      <c r="C351" s="26" t="s">
        <v>1020</v>
      </c>
      <c r="D351" s="26" t="s">
        <v>1021</v>
      </c>
      <c r="E351" s="26" t="s">
        <v>1503</v>
      </c>
      <c r="F351" s="26" t="s">
        <v>1504</v>
      </c>
      <c r="G351" s="26" t="s">
        <v>1505</v>
      </c>
      <c r="H351" s="26" t="s">
        <v>210</v>
      </c>
    </row>
    <row r="352" spans="1:8" ht="11.25">
      <c r="A352" s="26">
        <v>351</v>
      </c>
      <c r="B352" s="26" t="s">
        <v>1008</v>
      </c>
      <c r="C352" s="26" t="s">
        <v>1020</v>
      </c>
      <c r="D352" s="26" t="s">
        <v>1021</v>
      </c>
      <c r="E352" s="26" t="s">
        <v>1506</v>
      </c>
      <c r="F352" s="26" t="s">
        <v>1507</v>
      </c>
      <c r="G352" s="26" t="s">
        <v>1505</v>
      </c>
      <c r="H352" s="26" t="s">
        <v>210</v>
      </c>
    </row>
    <row r="353" spans="1:8" ht="11.25">
      <c r="A353" s="26">
        <v>352</v>
      </c>
      <c r="B353" s="26" t="s">
        <v>1008</v>
      </c>
      <c r="C353" s="26" t="s">
        <v>1022</v>
      </c>
      <c r="D353" s="26" t="s">
        <v>1023</v>
      </c>
      <c r="E353" s="26" t="s">
        <v>1652</v>
      </c>
      <c r="F353" s="26" t="s">
        <v>1653</v>
      </c>
      <c r="G353" s="26" t="s">
        <v>1505</v>
      </c>
      <c r="H353" s="26" t="s">
        <v>209</v>
      </c>
    </row>
    <row r="354" spans="1:8" ht="11.25">
      <c r="A354" s="26">
        <v>353</v>
      </c>
      <c r="B354" s="26" t="s">
        <v>1042</v>
      </c>
      <c r="C354" s="26" t="s">
        <v>1044</v>
      </c>
      <c r="D354" s="26" t="s">
        <v>1045</v>
      </c>
      <c r="E354" s="26" t="s">
        <v>1654</v>
      </c>
      <c r="F354" s="26" t="s">
        <v>1655</v>
      </c>
      <c r="G354" s="26" t="s">
        <v>1510</v>
      </c>
      <c r="H354" s="26" t="s">
        <v>209</v>
      </c>
    </row>
    <row r="355" spans="1:8" ht="11.25">
      <c r="A355" s="26">
        <v>354</v>
      </c>
      <c r="B355" s="26" t="s">
        <v>1042</v>
      </c>
      <c r="C355" s="26" t="s">
        <v>1044</v>
      </c>
      <c r="D355" s="26" t="s">
        <v>1045</v>
      </c>
      <c r="E355" s="26" t="s">
        <v>1508</v>
      </c>
      <c r="F355" s="26" t="s">
        <v>1509</v>
      </c>
      <c r="G355" s="26" t="s">
        <v>1510</v>
      </c>
      <c r="H355" s="26" t="s">
        <v>210</v>
      </c>
    </row>
    <row r="356" spans="1:8" ht="11.25">
      <c r="A356" s="26">
        <v>355</v>
      </c>
      <c r="B356" s="26" t="s">
        <v>1042</v>
      </c>
      <c r="C356" s="26" t="s">
        <v>1044</v>
      </c>
      <c r="D356" s="26" t="s">
        <v>1045</v>
      </c>
      <c r="E356" s="26" t="s">
        <v>1511</v>
      </c>
      <c r="F356" s="26" t="s">
        <v>1512</v>
      </c>
      <c r="G356" s="26" t="s">
        <v>1510</v>
      </c>
      <c r="H356" s="26" t="s">
        <v>209</v>
      </c>
    </row>
    <row r="357" spans="1:8" ht="11.25">
      <c r="A357" s="26">
        <v>356</v>
      </c>
      <c r="B357" s="26" t="s">
        <v>1042</v>
      </c>
      <c r="C357" s="26" t="s">
        <v>294</v>
      </c>
      <c r="D357" s="26" t="s">
        <v>1046</v>
      </c>
      <c r="E357" s="26" t="s">
        <v>1656</v>
      </c>
      <c r="F357" s="26" t="s">
        <v>1657</v>
      </c>
      <c r="G357" s="26" t="s">
        <v>1510</v>
      </c>
      <c r="H357" s="26" t="s">
        <v>209</v>
      </c>
    </row>
    <row r="358" spans="1:8" ht="11.25">
      <c r="A358" s="26">
        <v>357</v>
      </c>
      <c r="B358" s="26" t="s">
        <v>1042</v>
      </c>
      <c r="C358" s="26" t="s">
        <v>294</v>
      </c>
      <c r="D358" s="26" t="s">
        <v>1046</v>
      </c>
      <c r="E358" s="26" t="s">
        <v>1513</v>
      </c>
      <c r="F358" s="26" t="s">
        <v>1514</v>
      </c>
      <c r="G358" s="26" t="s">
        <v>1510</v>
      </c>
      <c r="H358" s="26" t="s">
        <v>210</v>
      </c>
    </row>
    <row r="359" spans="1:8" ht="11.25">
      <c r="A359" s="26">
        <v>358</v>
      </c>
      <c r="B359" s="26" t="s">
        <v>1042</v>
      </c>
      <c r="C359" s="26" t="s">
        <v>1049</v>
      </c>
      <c r="D359" s="26" t="s">
        <v>1050</v>
      </c>
      <c r="E359" s="26" t="s">
        <v>1515</v>
      </c>
      <c r="F359" s="26" t="s">
        <v>1516</v>
      </c>
      <c r="G359" s="26" t="s">
        <v>1510</v>
      </c>
      <c r="H359" s="26" t="s">
        <v>210</v>
      </c>
    </row>
    <row r="360" spans="1:8" ht="11.25">
      <c r="A360" s="26">
        <v>359</v>
      </c>
      <c r="B360" s="26" t="s">
        <v>1042</v>
      </c>
      <c r="C360" s="26" t="s">
        <v>1061</v>
      </c>
      <c r="D360" s="26" t="s">
        <v>1062</v>
      </c>
      <c r="E360" s="26" t="s">
        <v>1517</v>
      </c>
      <c r="F360" s="26" t="s">
        <v>1518</v>
      </c>
      <c r="G360" s="26" t="s">
        <v>1510</v>
      </c>
      <c r="H360" s="26" t="s">
        <v>209</v>
      </c>
    </row>
    <row r="361" spans="1:8" ht="11.25">
      <c r="A361" s="26">
        <v>360</v>
      </c>
      <c r="B361" s="26" t="s">
        <v>1042</v>
      </c>
      <c r="C361" s="26" t="s">
        <v>1061</v>
      </c>
      <c r="D361" s="26" t="s">
        <v>1062</v>
      </c>
      <c r="E361" s="26" t="s">
        <v>1656</v>
      </c>
      <c r="F361" s="26" t="s">
        <v>1657</v>
      </c>
      <c r="G361" s="26" t="s">
        <v>1510</v>
      </c>
      <c r="H361" s="26" t="s">
        <v>209</v>
      </c>
    </row>
    <row r="362" spans="1:8" ht="11.25">
      <c r="A362" s="26">
        <v>361</v>
      </c>
      <c r="B362" s="26" t="s">
        <v>1042</v>
      </c>
      <c r="C362" s="26" t="s">
        <v>1061</v>
      </c>
      <c r="D362" s="26" t="s">
        <v>1062</v>
      </c>
      <c r="E362" s="26" t="s">
        <v>1519</v>
      </c>
      <c r="F362" s="26" t="s">
        <v>1520</v>
      </c>
      <c r="G362" s="26" t="s">
        <v>1510</v>
      </c>
      <c r="H362" s="26" t="s">
        <v>210</v>
      </c>
    </row>
    <row r="363" spans="1:8" ht="11.25">
      <c r="A363" s="26">
        <v>362</v>
      </c>
      <c r="B363" s="26" t="s">
        <v>1042</v>
      </c>
      <c r="C363" s="26" t="s">
        <v>1061</v>
      </c>
      <c r="D363" s="26" t="s">
        <v>1062</v>
      </c>
      <c r="E363" s="26" t="s">
        <v>1508</v>
      </c>
      <c r="F363" s="26" t="s">
        <v>1509</v>
      </c>
      <c r="G363" s="26" t="s">
        <v>1510</v>
      </c>
      <c r="H363" s="26" t="s">
        <v>210</v>
      </c>
    </row>
    <row r="364" spans="1:8" ht="11.25">
      <c r="A364" s="26">
        <v>363</v>
      </c>
      <c r="B364" s="26" t="s">
        <v>1042</v>
      </c>
      <c r="C364" s="26" t="s">
        <v>1073</v>
      </c>
      <c r="D364" s="26" t="s">
        <v>1074</v>
      </c>
      <c r="E364" s="26" t="s">
        <v>1658</v>
      </c>
      <c r="F364" s="26" t="s">
        <v>1659</v>
      </c>
      <c r="G364" s="26" t="s">
        <v>1379</v>
      </c>
      <c r="H364" s="26" t="s">
        <v>209</v>
      </c>
    </row>
    <row r="365" spans="1:8" ht="11.25">
      <c r="A365" s="26">
        <v>364</v>
      </c>
      <c r="B365" s="26" t="s">
        <v>1042</v>
      </c>
      <c r="C365" s="26" t="s">
        <v>1073</v>
      </c>
      <c r="D365" s="26" t="s">
        <v>1074</v>
      </c>
      <c r="E365" s="26" t="s">
        <v>1660</v>
      </c>
      <c r="F365" s="26" t="s">
        <v>1661</v>
      </c>
      <c r="G365" s="26" t="s">
        <v>1510</v>
      </c>
      <c r="H365" s="26" t="s">
        <v>209</v>
      </c>
    </row>
    <row r="366" spans="1:8" ht="11.25">
      <c r="A366" s="26">
        <v>365</v>
      </c>
      <c r="B366" s="26" t="s">
        <v>1075</v>
      </c>
      <c r="C366" s="26" t="s">
        <v>1091</v>
      </c>
      <c r="D366" s="26" t="s">
        <v>1092</v>
      </c>
      <c r="E366" s="26" t="s">
        <v>1662</v>
      </c>
      <c r="F366" s="26" t="s">
        <v>1663</v>
      </c>
      <c r="G366" s="26" t="s">
        <v>1664</v>
      </c>
      <c r="H366" s="26" t="s">
        <v>209</v>
      </c>
    </row>
    <row r="367" spans="1:8" ht="11.25">
      <c r="A367" s="26">
        <v>366</v>
      </c>
      <c r="B367" s="26" t="s">
        <v>1099</v>
      </c>
      <c r="C367" s="26" t="s">
        <v>1101</v>
      </c>
      <c r="D367" s="26" t="s">
        <v>1102</v>
      </c>
      <c r="E367" s="26" t="s">
        <v>1665</v>
      </c>
      <c r="F367" s="26" t="s">
        <v>1666</v>
      </c>
      <c r="G367" s="26" t="s">
        <v>1523</v>
      </c>
      <c r="H367" s="26" t="s">
        <v>209</v>
      </c>
    </row>
    <row r="368" spans="1:8" ht="11.25">
      <c r="A368" s="26">
        <v>367</v>
      </c>
      <c r="B368" s="26" t="s">
        <v>1099</v>
      </c>
      <c r="C368" s="26" t="s">
        <v>463</v>
      </c>
      <c r="D368" s="26" t="s">
        <v>1103</v>
      </c>
      <c r="E368" s="26" t="s">
        <v>1667</v>
      </c>
      <c r="F368" s="26" t="s">
        <v>1668</v>
      </c>
      <c r="G368" s="26" t="s">
        <v>1523</v>
      </c>
      <c r="H368" s="26" t="s">
        <v>209</v>
      </c>
    </row>
    <row r="369" spans="1:8" ht="11.25">
      <c r="A369" s="26">
        <v>368</v>
      </c>
      <c r="B369" s="26" t="s">
        <v>1099</v>
      </c>
      <c r="C369" s="26" t="s">
        <v>463</v>
      </c>
      <c r="D369" s="26" t="s">
        <v>1103</v>
      </c>
      <c r="E369" s="26" t="s">
        <v>1669</v>
      </c>
      <c r="F369" s="26" t="s">
        <v>1670</v>
      </c>
      <c r="G369" s="26" t="s">
        <v>1523</v>
      </c>
      <c r="H369" s="26" t="s">
        <v>209</v>
      </c>
    </row>
    <row r="370" spans="1:8" ht="11.25">
      <c r="A370" s="26">
        <v>369</v>
      </c>
      <c r="B370" s="26" t="s">
        <v>1099</v>
      </c>
      <c r="C370" s="26" t="s">
        <v>1104</v>
      </c>
      <c r="D370" s="26" t="s">
        <v>1105</v>
      </c>
      <c r="E370" s="26" t="s">
        <v>1671</v>
      </c>
      <c r="F370" s="26" t="s">
        <v>1672</v>
      </c>
      <c r="G370" s="26" t="s">
        <v>1523</v>
      </c>
      <c r="H370" s="26" t="s">
        <v>209</v>
      </c>
    </row>
    <row r="371" spans="1:8" ht="11.25">
      <c r="A371" s="26">
        <v>370</v>
      </c>
      <c r="B371" s="26" t="s">
        <v>1099</v>
      </c>
      <c r="C371" s="26" t="s">
        <v>1106</v>
      </c>
      <c r="D371" s="26" t="s">
        <v>1107</v>
      </c>
      <c r="E371" s="26" t="s">
        <v>1438</v>
      </c>
      <c r="F371" s="26" t="s">
        <v>1439</v>
      </c>
      <c r="G371" s="26" t="s">
        <v>1440</v>
      </c>
      <c r="H371" s="26" t="s">
        <v>209</v>
      </c>
    </row>
    <row r="372" spans="1:8" ht="11.25">
      <c r="A372" s="26">
        <v>371</v>
      </c>
      <c r="B372" s="26" t="s">
        <v>1099</v>
      </c>
      <c r="C372" s="26" t="s">
        <v>1106</v>
      </c>
      <c r="D372" s="26" t="s">
        <v>1107</v>
      </c>
      <c r="E372" s="26" t="s">
        <v>1667</v>
      </c>
      <c r="F372" s="26" t="s">
        <v>1668</v>
      </c>
      <c r="G372" s="26" t="s">
        <v>1523</v>
      </c>
      <c r="H372" s="26" t="s">
        <v>209</v>
      </c>
    </row>
    <row r="373" spans="1:8" ht="11.25">
      <c r="A373" s="26">
        <v>372</v>
      </c>
      <c r="B373" s="26" t="s">
        <v>1099</v>
      </c>
      <c r="C373" s="26" t="s">
        <v>1106</v>
      </c>
      <c r="D373" s="26" t="s">
        <v>1107</v>
      </c>
      <c r="E373" s="26" t="s">
        <v>1673</v>
      </c>
      <c r="F373" s="26" t="s">
        <v>1674</v>
      </c>
      <c r="G373" s="26" t="s">
        <v>1523</v>
      </c>
      <c r="H373" s="26" t="s">
        <v>209</v>
      </c>
    </row>
    <row r="374" spans="1:8" ht="11.25">
      <c r="A374" s="26">
        <v>373</v>
      </c>
      <c r="B374" s="26" t="s">
        <v>1099</v>
      </c>
      <c r="C374" s="26" t="s">
        <v>1106</v>
      </c>
      <c r="D374" s="26" t="s">
        <v>1107</v>
      </c>
      <c r="E374" s="26" t="s">
        <v>1524</v>
      </c>
      <c r="F374" s="26" t="s">
        <v>1525</v>
      </c>
      <c r="G374" s="26" t="s">
        <v>1376</v>
      </c>
      <c r="H374" s="26" t="s">
        <v>210</v>
      </c>
    </row>
    <row r="375" spans="1:8" ht="11.25">
      <c r="A375" s="26">
        <v>374</v>
      </c>
      <c r="B375" s="26" t="s">
        <v>1099</v>
      </c>
      <c r="C375" s="26" t="s">
        <v>1106</v>
      </c>
      <c r="D375" s="26" t="s">
        <v>1107</v>
      </c>
      <c r="E375" s="26" t="s">
        <v>1675</v>
      </c>
      <c r="F375" s="26" t="s">
        <v>1676</v>
      </c>
      <c r="G375" s="26" t="s">
        <v>1523</v>
      </c>
      <c r="H375" s="26" t="s">
        <v>210</v>
      </c>
    </row>
    <row r="376" spans="1:8" ht="11.25">
      <c r="A376" s="26">
        <v>375</v>
      </c>
      <c r="B376" s="26" t="s">
        <v>1099</v>
      </c>
      <c r="C376" s="26" t="s">
        <v>1110</v>
      </c>
      <c r="D376" s="26" t="s">
        <v>1111</v>
      </c>
      <c r="E376" s="26" t="s">
        <v>1667</v>
      </c>
      <c r="F376" s="26" t="s">
        <v>1668</v>
      </c>
      <c r="G376" s="26" t="s">
        <v>1523</v>
      </c>
      <c r="H376" s="26" t="s">
        <v>209</v>
      </c>
    </row>
    <row r="377" spans="1:8" ht="11.25">
      <c r="A377" s="26">
        <v>376</v>
      </c>
      <c r="B377" s="26" t="s">
        <v>1099</v>
      </c>
      <c r="C377" s="26" t="s">
        <v>1110</v>
      </c>
      <c r="D377" s="26" t="s">
        <v>1111</v>
      </c>
      <c r="E377" s="26" t="s">
        <v>1677</v>
      </c>
      <c r="F377" s="26" t="s">
        <v>1678</v>
      </c>
      <c r="G377" s="26" t="s">
        <v>1523</v>
      </c>
      <c r="H377" s="26" t="s">
        <v>209</v>
      </c>
    </row>
    <row r="378" spans="1:8" ht="11.25">
      <c r="A378" s="26">
        <v>377</v>
      </c>
      <c r="B378" s="26" t="s">
        <v>1099</v>
      </c>
      <c r="C378" s="26" t="s">
        <v>1114</v>
      </c>
      <c r="D378" s="26" t="s">
        <v>1115</v>
      </c>
      <c r="E378" s="26" t="s">
        <v>1679</v>
      </c>
      <c r="F378" s="26" t="s">
        <v>1680</v>
      </c>
      <c r="G378" s="26" t="s">
        <v>1523</v>
      </c>
      <c r="H378" s="26" t="s">
        <v>209</v>
      </c>
    </row>
    <row r="379" spans="1:8" ht="11.25">
      <c r="A379" s="26">
        <v>378</v>
      </c>
      <c r="B379" s="26" t="s">
        <v>1099</v>
      </c>
      <c r="C379" s="26" t="s">
        <v>1116</v>
      </c>
      <c r="D379" s="26" t="s">
        <v>1117</v>
      </c>
      <c r="E379" s="26" t="s">
        <v>1667</v>
      </c>
      <c r="F379" s="26" t="s">
        <v>1668</v>
      </c>
      <c r="G379" s="26" t="s">
        <v>1523</v>
      </c>
      <c r="H379" s="26" t="s">
        <v>209</v>
      </c>
    </row>
    <row r="380" spans="1:8" ht="11.25">
      <c r="A380" s="26">
        <v>379</v>
      </c>
      <c r="B380" s="26" t="s">
        <v>1099</v>
      </c>
      <c r="C380" s="26" t="s">
        <v>1118</v>
      </c>
      <c r="D380" s="26" t="s">
        <v>1119</v>
      </c>
      <c r="E380" s="26" t="s">
        <v>1681</v>
      </c>
      <c r="F380" s="26" t="s">
        <v>1682</v>
      </c>
      <c r="G380" s="26" t="s">
        <v>1523</v>
      </c>
      <c r="H380" s="26" t="s">
        <v>209</v>
      </c>
    </row>
    <row r="381" spans="1:8" ht="11.25">
      <c r="A381" s="26">
        <v>380</v>
      </c>
      <c r="B381" s="26" t="s">
        <v>1099</v>
      </c>
      <c r="C381" s="26" t="s">
        <v>1122</v>
      </c>
      <c r="D381" s="26" t="s">
        <v>1123</v>
      </c>
      <c r="E381" s="26" t="s">
        <v>1683</v>
      </c>
      <c r="F381" s="26" t="s">
        <v>1684</v>
      </c>
      <c r="G381" s="26" t="s">
        <v>1523</v>
      </c>
      <c r="H381" s="26" t="s">
        <v>209</v>
      </c>
    </row>
    <row r="382" spans="1:8" ht="11.25">
      <c r="A382" s="26">
        <v>381</v>
      </c>
      <c r="B382" s="26" t="s">
        <v>1099</v>
      </c>
      <c r="C382" s="26" t="s">
        <v>580</v>
      </c>
      <c r="D382" s="26" t="s">
        <v>1126</v>
      </c>
      <c r="E382" s="26" t="s">
        <v>1667</v>
      </c>
      <c r="F382" s="26" t="s">
        <v>1668</v>
      </c>
      <c r="G382" s="26" t="s">
        <v>1523</v>
      </c>
      <c r="H382" s="26" t="s">
        <v>209</v>
      </c>
    </row>
    <row r="383" spans="1:8" ht="11.25">
      <c r="A383" s="26">
        <v>382</v>
      </c>
      <c r="B383" s="26" t="s">
        <v>1099</v>
      </c>
      <c r="C383" s="26" t="s">
        <v>1127</v>
      </c>
      <c r="D383" s="26" t="s">
        <v>1128</v>
      </c>
      <c r="E383" s="26" t="s">
        <v>1685</v>
      </c>
      <c r="F383" s="26" t="s">
        <v>1686</v>
      </c>
      <c r="G383" s="26" t="s">
        <v>1523</v>
      </c>
      <c r="H383" s="26" t="s">
        <v>209</v>
      </c>
    </row>
    <row r="384" spans="1:8" ht="11.25">
      <c r="A384" s="26">
        <v>383</v>
      </c>
      <c r="B384" s="26" t="s">
        <v>1099</v>
      </c>
      <c r="C384" s="26" t="s">
        <v>1129</v>
      </c>
      <c r="D384" s="26" t="s">
        <v>1130</v>
      </c>
      <c r="E384" s="26" t="s">
        <v>1535</v>
      </c>
      <c r="F384" s="26" t="s">
        <v>1536</v>
      </c>
      <c r="G384" s="26" t="s">
        <v>1523</v>
      </c>
      <c r="H384" s="26" t="s">
        <v>209</v>
      </c>
    </row>
    <row r="385" spans="1:8" ht="11.25">
      <c r="A385" s="26">
        <v>384</v>
      </c>
      <c r="B385" s="26" t="s">
        <v>1099</v>
      </c>
      <c r="C385" s="26" t="s">
        <v>1131</v>
      </c>
      <c r="D385" s="26" t="s">
        <v>1132</v>
      </c>
      <c r="E385" s="26" t="s">
        <v>1687</v>
      </c>
      <c r="F385" s="26" t="s">
        <v>1688</v>
      </c>
      <c r="G385" s="26" t="s">
        <v>1523</v>
      </c>
      <c r="H385" s="26" t="s">
        <v>209</v>
      </c>
    </row>
    <row r="386" spans="1:8" ht="11.25">
      <c r="A386" s="26">
        <v>385</v>
      </c>
      <c r="B386" s="26" t="s">
        <v>1099</v>
      </c>
      <c r="C386" s="26" t="s">
        <v>1133</v>
      </c>
      <c r="D386" s="26" t="s">
        <v>1134</v>
      </c>
      <c r="E386" s="26" t="s">
        <v>1667</v>
      </c>
      <c r="F386" s="26" t="s">
        <v>1668</v>
      </c>
      <c r="G386" s="26" t="s">
        <v>1523</v>
      </c>
      <c r="H386" s="26" t="s">
        <v>209</v>
      </c>
    </row>
    <row r="387" spans="1:8" ht="11.25">
      <c r="A387" s="26">
        <v>386</v>
      </c>
      <c r="B387" s="26" t="s">
        <v>1135</v>
      </c>
      <c r="C387" s="26" t="s">
        <v>1137</v>
      </c>
      <c r="D387" s="26" t="s">
        <v>1138</v>
      </c>
      <c r="E387" s="26" t="s">
        <v>1537</v>
      </c>
      <c r="F387" s="26" t="s">
        <v>1538</v>
      </c>
      <c r="G387" s="26" t="s">
        <v>1539</v>
      </c>
      <c r="H387" s="26" t="s">
        <v>209</v>
      </c>
    </row>
    <row r="388" spans="1:8" ht="11.25">
      <c r="A388" s="26">
        <v>387</v>
      </c>
      <c r="B388" s="26" t="s">
        <v>1135</v>
      </c>
      <c r="C388" s="26" t="s">
        <v>1139</v>
      </c>
      <c r="D388" s="26" t="s">
        <v>1140</v>
      </c>
      <c r="E388" s="26" t="s">
        <v>1540</v>
      </c>
      <c r="F388" s="26" t="s">
        <v>1541</v>
      </c>
      <c r="G388" s="26" t="s">
        <v>1539</v>
      </c>
      <c r="H388" s="26" t="s">
        <v>210</v>
      </c>
    </row>
    <row r="389" spans="1:8" ht="11.25">
      <c r="A389" s="26">
        <v>388</v>
      </c>
      <c r="B389" s="26" t="s">
        <v>1135</v>
      </c>
      <c r="C389" s="26" t="s">
        <v>1141</v>
      </c>
      <c r="D389" s="26" t="s">
        <v>1142</v>
      </c>
      <c r="E389" s="26" t="s">
        <v>1542</v>
      </c>
      <c r="F389" s="26" t="s">
        <v>1543</v>
      </c>
      <c r="G389" s="26" t="s">
        <v>1539</v>
      </c>
      <c r="H389" s="26" t="s">
        <v>210</v>
      </c>
    </row>
    <row r="390" spans="1:8" ht="11.25">
      <c r="A390" s="26">
        <v>389</v>
      </c>
      <c r="B390" s="26" t="s">
        <v>1135</v>
      </c>
      <c r="C390" s="26" t="s">
        <v>879</v>
      </c>
      <c r="D390" s="26" t="s">
        <v>1145</v>
      </c>
      <c r="E390" s="26" t="s">
        <v>1689</v>
      </c>
      <c r="F390" s="26" t="s">
        <v>1690</v>
      </c>
      <c r="G390" s="26" t="s">
        <v>1539</v>
      </c>
      <c r="H390" s="26" t="s">
        <v>209</v>
      </c>
    </row>
    <row r="391" spans="1:8" ht="11.25">
      <c r="A391" s="26">
        <v>390</v>
      </c>
      <c r="B391" s="26" t="s">
        <v>1135</v>
      </c>
      <c r="C391" s="26" t="s">
        <v>1146</v>
      </c>
      <c r="D391" s="26" t="s">
        <v>1147</v>
      </c>
      <c r="E391" s="26" t="s">
        <v>1691</v>
      </c>
      <c r="F391" s="26" t="s">
        <v>1692</v>
      </c>
      <c r="G391" s="26" t="s">
        <v>1539</v>
      </c>
      <c r="H391" s="26" t="s">
        <v>209</v>
      </c>
    </row>
    <row r="392" spans="1:8" ht="11.25">
      <c r="A392" s="26">
        <v>391</v>
      </c>
      <c r="B392" s="26" t="s">
        <v>1135</v>
      </c>
      <c r="C392" s="26" t="s">
        <v>1155</v>
      </c>
      <c r="D392" s="26" t="s">
        <v>1156</v>
      </c>
      <c r="E392" s="26" t="s">
        <v>1693</v>
      </c>
      <c r="F392" s="26" t="s">
        <v>1694</v>
      </c>
      <c r="G392" s="26" t="s">
        <v>1539</v>
      </c>
      <c r="H392" s="26" t="s">
        <v>209</v>
      </c>
    </row>
    <row r="393" spans="1:8" ht="11.25">
      <c r="A393" s="26">
        <v>392</v>
      </c>
      <c r="B393" s="26" t="s">
        <v>1165</v>
      </c>
      <c r="C393" s="26" t="s">
        <v>1183</v>
      </c>
      <c r="D393" s="26" t="s">
        <v>1184</v>
      </c>
      <c r="E393" s="26" t="s">
        <v>1544</v>
      </c>
      <c r="F393" s="26" t="s">
        <v>1545</v>
      </c>
      <c r="G393" s="26" t="s">
        <v>1432</v>
      </c>
      <c r="H393" s="26" t="s">
        <v>209</v>
      </c>
    </row>
    <row r="394" spans="1:8" ht="11.25">
      <c r="A394" s="26">
        <v>393</v>
      </c>
      <c r="B394" s="26" t="s">
        <v>1165</v>
      </c>
      <c r="C394" s="26" t="s">
        <v>1191</v>
      </c>
      <c r="D394" s="26" t="s">
        <v>1192</v>
      </c>
      <c r="E394" s="26" t="s">
        <v>1546</v>
      </c>
      <c r="F394" s="26" t="s">
        <v>1547</v>
      </c>
      <c r="G394" s="26" t="s">
        <v>1432</v>
      </c>
      <c r="H394" s="26" t="s">
        <v>210</v>
      </c>
    </row>
    <row r="395" spans="1:8" ht="11.25">
      <c r="A395" s="26">
        <v>394</v>
      </c>
      <c r="B395" s="26" t="s">
        <v>1165</v>
      </c>
      <c r="C395" s="26" t="s">
        <v>1191</v>
      </c>
      <c r="D395" s="26" t="s">
        <v>1192</v>
      </c>
      <c r="E395" s="26" t="s">
        <v>1548</v>
      </c>
      <c r="F395" s="26" t="s">
        <v>1549</v>
      </c>
      <c r="G395" s="26" t="s">
        <v>1432</v>
      </c>
      <c r="H395" s="26" t="s">
        <v>210</v>
      </c>
    </row>
    <row r="396" spans="1:8" ht="11.25">
      <c r="A396" s="26">
        <v>395</v>
      </c>
      <c r="B396" s="26" t="s">
        <v>1165</v>
      </c>
      <c r="C396" s="26" t="s">
        <v>1193</v>
      </c>
      <c r="D396" s="26" t="s">
        <v>1194</v>
      </c>
      <c r="E396" s="26" t="s">
        <v>1695</v>
      </c>
      <c r="F396" s="26" t="s">
        <v>1696</v>
      </c>
      <c r="G396" s="26" t="s">
        <v>1432</v>
      </c>
      <c r="H396" s="26" t="s">
        <v>209</v>
      </c>
    </row>
    <row r="397" spans="1:8" ht="11.25">
      <c r="A397" s="26">
        <v>396</v>
      </c>
      <c r="B397" s="26" t="s">
        <v>1211</v>
      </c>
      <c r="C397" s="26" t="s">
        <v>1225</v>
      </c>
      <c r="D397" s="26" t="s">
        <v>1226</v>
      </c>
      <c r="E397" s="26" t="s">
        <v>1697</v>
      </c>
      <c r="F397" s="26" t="s">
        <v>1698</v>
      </c>
      <c r="G397" s="26" t="s">
        <v>1552</v>
      </c>
      <c r="H397" s="26" t="s">
        <v>209</v>
      </c>
    </row>
    <row r="398" spans="1:8" ht="11.25">
      <c r="A398" s="26">
        <v>397</v>
      </c>
      <c r="B398" s="26" t="s">
        <v>1211</v>
      </c>
      <c r="C398" s="26" t="s">
        <v>832</v>
      </c>
      <c r="D398" s="26" t="s">
        <v>1235</v>
      </c>
      <c r="E398" s="26" t="s">
        <v>1550</v>
      </c>
      <c r="F398" s="26" t="s">
        <v>1551</v>
      </c>
      <c r="G398" s="26" t="s">
        <v>1552</v>
      </c>
      <c r="H398" s="26" t="s">
        <v>210</v>
      </c>
    </row>
    <row r="399" spans="1:8" ht="11.25">
      <c r="A399" s="26">
        <v>398</v>
      </c>
      <c r="B399" s="26" t="s">
        <v>1236</v>
      </c>
      <c r="C399" s="26" t="s">
        <v>1241</v>
      </c>
      <c r="D399" s="26" t="s">
        <v>1242</v>
      </c>
      <c r="E399" s="26" t="s">
        <v>1553</v>
      </c>
      <c r="F399" s="26" t="s">
        <v>1554</v>
      </c>
      <c r="G399" s="26" t="s">
        <v>1555</v>
      </c>
      <c r="H399" s="26" t="s">
        <v>210</v>
      </c>
    </row>
    <row r="400" spans="1:8" ht="11.25">
      <c r="A400" s="26">
        <v>399</v>
      </c>
      <c r="B400" s="26" t="s">
        <v>1236</v>
      </c>
      <c r="C400" s="26" t="s">
        <v>1243</v>
      </c>
      <c r="D400" s="26" t="s">
        <v>1244</v>
      </c>
      <c r="E400" s="26" t="s">
        <v>1699</v>
      </c>
      <c r="F400" s="26" t="s">
        <v>1700</v>
      </c>
      <c r="G400" s="26" t="s">
        <v>1555</v>
      </c>
      <c r="H400" s="26" t="s">
        <v>209</v>
      </c>
    </row>
    <row r="401" spans="1:8" ht="11.25">
      <c r="A401" s="26">
        <v>400</v>
      </c>
      <c r="B401" s="26" t="s">
        <v>1236</v>
      </c>
      <c r="C401" s="26" t="s">
        <v>1243</v>
      </c>
      <c r="D401" s="26" t="s">
        <v>1244</v>
      </c>
      <c r="E401" s="26" t="s">
        <v>1348</v>
      </c>
      <c r="F401" s="26" t="s">
        <v>1349</v>
      </c>
      <c r="G401" s="26" t="s">
        <v>1350</v>
      </c>
      <c r="H401" s="26" t="s">
        <v>209</v>
      </c>
    </row>
    <row r="402" spans="1:8" ht="11.25">
      <c r="A402" s="26">
        <v>401</v>
      </c>
      <c r="B402" s="26" t="s">
        <v>1236</v>
      </c>
      <c r="C402" s="26" t="s">
        <v>1253</v>
      </c>
      <c r="D402" s="26" t="s">
        <v>1254</v>
      </c>
      <c r="E402" s="26" t="s">
        <v>1701</v>
      </c>
      <c r="F402" s="26" t="s">
        <v>1702</v>
      </c>
      <c r="G402" s="26" t="s">
        <v>1555</v>
      </c>
      <c r="H402" s="26" t="s">
        <v>209</v>
      </c>
    </row>
    <row r="403" spans="1:8" ht="11.25">
      <c r="A403" s="26">
        <v>402</v>
      </c>
      <c r="B403" s="26" t="s">
        <v>1236</v>
      </c>
      <c r="C403" s="26" t="s">
        <v>1257</v>
      </c>
      <c r="D403" s="26" t="s">
        <v>1258</v>
      </c>
      <c r="E403" s="26" t="s">
        <v>1556</v>
      </c>
      <c r="F403" s="26" t="s">
        <v>1557</v>
      </c>
      <c r="G403" s="26" t="s">
        <v>1558</v>
      </c>
      <c r="H403" s="26" t="s">
        <v>209</v>
      </c>
    </row>
    <row r="404" spans="1:8" ht="11.25">
      <c r="A404" s="26">
        <v>403</v>
      </c>
      <c r="B404" s="26" t="s">
        <v>1236</v>
      </c>
      <c r="C404" s="26" t="s">
        <v>1257</v>
      </c>
      <c r="D404" s="26" t="s">
        <v>1258</v>
      </c>
      <c r="E404" s="26" t="s">
        <v>1703</v>
      </c>
      <c r="F404" s="26" t="s">
        <v>1704</v>
      </c>
      <c r="G404" s="26" t="s">
        <v>1555</v>
      </c>
      <c r="H404" s="26" t="s">
        <v>209</v>
      </c>
    </row>
    <row r="405" spans="1:8" ht="11.25">
      <c r="A405" s="26">
        <v>404</v>
      </c>
      <c r="B405" s="26" t="s">
        <v>1236</v>
      </c>
      <c r="C405" s="26" t="s">
        <v>1265</v>
      </c>
      <c r="D405" s="26" t="s">
        <v>1266</v>
      </c>
      <c r="E405" s="26" t="s">
        <v>1705</v>
      </c>
      <c r="F405" s="26" t="s">
        <v>1706</v>
      </c>
      <c r="G405" s="26" t="s">
        <v>1555</v>
      </c>
      <c r="H405" s="26" t="s">
        <v>209</v>
      </c>
    </row>
    <row r="406" spans="1:8" ht="11.25">
      <c r="A406" s="26">
        <v>405</v>
      </c>
      <c r="B406" s="26" t="s">
        <v>1269</v>
      </c>
      <c r="C406" s="26" t="s">
        <v>1280</v>
      </c>
      <c r="D406" s="26" t="s">
        <v>1281</v>
      </c>
      <c r="E406" s="26" t="s">
        <v>1559</v>
      </c>
      <c r="F406" s="26" t="s">
        <v>1560</v>
      </c>
      <c r="G406" s="26" t="s">
        <v>1561</v>
      </c>
      <c r="H406" s="26" t="s">
        <v>210</v>
      </c>
    </row>
    <row r="407" spans="1:8" ht="11.25">
      <c r="A407" s="26">
        <v>406</v>
      </c>
      <c r="B407" s="26" t="s">
        <v>1269</v>
      </c>
      <c r="C407" s="26" t="s">
        <v>1283</v>
      </c>
      <c r="D407" s="26" t="s">
        <v>1284</v>
      </c>
      <c r="E407" s="26" t="s">
        <v>1707</v>
      </c>
      <c r="F407" s="26" t="s">
        <v>1708</v>
      </c>
      <c r="G407" s="26" t="s">
        <v>1561</v>
      </c>
      <c r="H407" s="26" t="s">
        <v>209</v>
      </c>
    </row>
    <row r="408" spans="1:8" ht="11.25">
      <c r="A408" s="26">
        <v>407</v>
      </c>
      <c r="B408" s="26" t="s">
        <v>1269</v>
      </c>
      <c r="C408" s="26" t="s">
        <v>730</v>
      </c>
      <c r="D408" s="26" t="s">
        <v>1293</v>
      </c>
      <c r="E408" s="26" t="s">
        <v>1559</v>
      </c>
      <c r="F408" s="26" t="s">
        <v>1560</v>
      </c>
      <c r="G408" s="26" t="s">
        <v>1561</v>
      </c>
      <c r="H408" s="26" t="s">
        <v>210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2:H27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7" customWidth="1"/>
  </cols>
  <sheetData>
    <row r="2" spans="1:8" ht="11.25">
      <c r="A2" s="44"/>
      <c r="B2" s="48"/>
      <c r="C2" s="48"/>
      <c r="D2" s="48"/>
      <c r="E2" s="48"/>
      <c r="F2" s="48"/>
      <c r="G2" s="48"/>
      <c r="H2" s="48"/>
    </row>
    <row r="3" spans="1:8" ht="11.25">
      <c r="A3" s="44"/>
      <c r="B3" s="48"/>
      <c r="C3" s="48"/>
      <c r="D3" s="48"/>
      <c r="E3" s="48"/>
      <c r="F3" s="48"/>
      <c r="G3" s="48"/>
      <c r="H3" s="48"/>
    </row>
    <row r="4" spans="1:8" ht="11.25">
      <c r="A4" s="44"/>
      <c r="B4" s="48"/>
      <c r="C4" s="48"/>
      <c r="D4" s="48"/>
      <c r="E4" s="48"/>
      <c r="F4" s="48"/>
      <c r="G4" s="48"/>
      <c r="H4" s="48"/>
    </row>
    <row r="5" spans="1:8" ht="11.25">
      <c r="A5" s="44"/>
      <c r="B5" s="48"/>
      <c r="C5" s="48"/>
      <c r="D5" s="48"/>
      <c r="E5" s="48"/>
      <c r="F5" s="48"/>
      <c r="G5" s="48"/>
      <c r="H5" s="48"/>
    </row>
    <row r="6" spans="1:8" ht="11.25">
      <c r="A6" s="44"/>
      <c r="B6" s="48"/>
      <c r="C6" s="48"/>
      <c r="D6" s="48"/>
      <c r="E6" s="48"/>
      <c r="F6" s="48"/>
      <c r="G6" s="48"/>
      <c r="H6" s="48"/>
    </row>
    <row r="7" spans="1:8" ht="11.25">
      <c r="A7" s="44"/>
      <c r="B7" s="48"/>
      <c r="C7" s="48"/>
      <c r="D7" s="48"/>
      <c r="E7" s="48"/>
      <c r="F7" s="48"/>
      <c r="G7" s="48"/>
      <c r="H7" s="48"/>
    </row>
    <row r="8" spans="1:8" ht="11.25">
      <c r="A8" s="44"/>
      <c r="B8" s="48"/>
      <c r="C8" s="48"/>
      <c r="D8" s="48"/>
      <c r="E8" s="48"/>
      <c r="F8" s="48"/>
      <c r="G8" s="48"/>
      <c r="H8" s="48"/>
    </row>
    <row r="9" spans="1:8" ht="11.25">
      <c r="A9" s="44"/>
      <c r="B9" s="48"/>
      <c r="C9" s="48"/>
      <c r="D9" s="48"/>
      <c r="E9" s="48"/>
      <c r="F9" s="48"/>
      <c r="G9" s="48"/>
      <c r="H9" s="48"/>
    </row>
    <row r="10" spans="1:8" ht="11.25">
      <c r="A10" s="44"/>
      <c r="B10" s="48"/>
      <c r="C10" s="48"/>
      <c r="D10" s="48"/>
      <c r="E10" s="48"/>
      <c r="F10" s="48"/>
      <c r="G10" s="48"/>
      <c r="H10" s="48"/>
    </row>
    <row r="11" spans="1:8" ht="11.25">
      <c r="A11" s="44"/>
      <c r="B11" s="48"/>
      <c r="C11" s="48"/>
      <c r="D11" s="48"/>
      <c r="E11" s="48"/>
      <c r="F11" s="48"/>
      <c r="G11" s="48"/>
      <c r="H11" s="48"/>
    </row>
    <row r="12" spans="1:8" ht="11.25">
      <c r="A12" s="44"/>
      <c r="B12" s="48"/>
      <c r="C12" s="48"/>
      <c r="D12" s="48"/>
      <c r="E12" s="48"/>
      <c r="F12" s="48"/>
      <c r="G12" s="48"/>
      <c r="H12" s="48"/>
    </row>
    <row r="13" spans="1:8" ht="11.25">
      <c r="A13" s="44"/>
      <c r="B13" s="48"/>
      <c r="C13" s="48"/>
      <c r="D13" s="48"/>
      <c r="E13" s="48"/>
      <c r="F13" s="48"/>
      <c r="G13" s="48"/>
      <c r="H13" s="48"/>
    </row>
    <row r="14" spans="1:8" ht="11.25">
      <c r="A14" s="44"/>
      <c r="B14" s="48"/>
      <c r="C14" s="48"/>
      <c r="D14" s="48"/>
      <c r="E14" s="48"/>
      <c r="F14" s="48"/>
      <c r="G14" s="48"/>
      <c r="H14" s="48"/>
    </row>
    <row r="15" spans="1:8" ht="11.25">
      <c r="A15" s="44"/>
      <c r="B15" s="48"/>
      <c r="C15" s="48"/>
      <c r="D15" s="48"/>
      <c r="E15" s="48"/>
      <c r="F15" s="48"/>
      <c r="G15" s="48"/>
      <c r="H15" s="48"/>
    </row>
    <row r="16" spans="1:8" ht="11.25">
      <c r="A16" s="44"/>
      <c r="B16" s="48"/>
      <c r="C16" s="48"/>
      <c r="D16" s="48"/>
      <c r="E16" s="48"/>
      <c r="F16" s="48"/>
      <c r="G16" s="48"/>
      <c r="H16" s="48"/>
    </row>
    <row r="17" spans="1:8" ht="11.25">
      <c r="A17" s="44"/>
      <c r="B17" s="48"/>
      <c r="C17" s="48"/>
      <c r="D17" s="48"/>
      <c r="E17" s="48"/>
      <c r="F17" s="48"/>
      <c r="G17" s="48"/>
      <c r="H17" s="48"/>
    </row>
    <row r="18" spans="1:8" ht="11.25">
      <c r="A18" s="44"/>
      <c r="B18" s="48"/>
      <c r="C18" s="48"/>
      <c r="D18" s="48"/>
      <c r="E18" s="48"/>
      <c r="F18" s="48"/>
      <c r="G18" s="48"/>
      <c r="H18" s="48"/>
    </row>
    <row r="19" spans="1:8" ht="11.25">
      <c r="A19" s="44"/>
      <c r="B19" s="48"/>
      <c r="C19" s="48"/>
      <c r="D19" s="48"/>
      <c r="E19" s="48"/>
      <c r="F19" s="48"/>
      <c r="G19" s="48"/>
      <c r="H19" s="48"/>
    </row>
    <row r="20" spans="1:8" ht="11.25">
      <c r="A20" s="44"/>
      <c r="B20" s="48"/>
      <c r="C20" s="48"/>
      <c r="D20" s="48"/>
      <c r="E20" s="48"/>
      <c r="F20" s="48"/>
      <c r="G20" s="48"/>
      <c r="H20" s="48"/>
    </row>
    <row r="21" spans="1:8" ht="11.25">
      <c r="A21" s="44"/>
      <c r="B21" s="48"/>
      <c r="C21" s="48"/>
      <c r="D21" s="48"/>
      <c r="E21" s="48"/>
      <c r="F21" s="48"/>
      <c r="G21" s="48"/>
      <c r="H21" s="48"/>
    </row>
    <row r="22" spans="1:8" ht="11.25">
      <c r="A22" s="44"/>
      <c r="B22" s="48"/>
      <c r="C22" s="48"/>
      <c r="D22" s="48"/>
      <c r="E22" s="48"/>
      <c r="F22" s="48"/>
      <c r="G22" s="48"/>
      <c r="H22" s="48"/>
    </row>
    <row r="23" spans="1:8" ht="11.25">
      <c r="A23" s="44"/>
      <c r="B23" s="48"/>
      <c r="C23" s="48"/>
      <c r="D23" s="48"/>
      <c r="E23" s="48"/>
      <c r="F23" s="48"/>
      <c r="G23" s="48"/>
      <c r="H23" s="48"/>
    </row>
    <row r="24" spans="1:8" ht="11.25">
      <c r="A24" s="44"/>
      <c r="B24" s="48"/>
      <c r="C24" s="48"/>
      <c r="D24" s="48"/>
      <c r="E24" s="48"/>
      <c r="F24" s="48"/>
      <c r="G24" s="48"/>
      <c r="H24" s="48"/>
    </row>
    <row r="25" spans="1:8" ht="11.25">
      <c r="A25" s="44"/>
      <c r="B25" s="48"/>
      <c r="C25" s="48"/>
      <c r="D25" s="48"/>
      <c r="E25" s="48"/>
      <c r="F25" s="48"/>
      <c r="G25" s="48"/>
      <c r="H25" s="48"/>
    </row>
    <row r="26" spans="1:8" ht="11.25">
      <c r="A26" s="44"/>
      <c r="B26" s="48"/>
      <c r="C26" s="48"/>
      <c r="D26" s="48"/>
      <c r="E26" s="48"/>
      <c r="F26" s="48"/>
      <c r="G26" s="48"/>
      <c r="H26" s="48"/>
    </row>
    <row r="27" spans="1:8" ht="11.25">
      <c r="A27" s="44"/>
      <c r="B27" s="48"/>
      <c r="C27" s="48"/>
      <c r="D27" s="48"/>
      <c r="E27" s="48"/>
      <c r="F27" s="48"/>
      <c r="G27" s="48"/>
      <c r="H27" s="48"/>
    </row>
    <row r="28" spans="1:8" ht="11.25">
      <c r="A28" s="44"/>
      <c r="B28" s="48"/>
      <c r="C28" s="48"/>
      <c r="D28" s="48"/>
      <c r="E28" s="48"/>
      <c r="F28" s="48"/>
      <c r="G28" s="48"/>
      <c r="H28" s="48"/>
    </row>
    <row r="29" spans="1:8" ht="11.25">
      <c r="A29" s="44"/>
      <c r="B29" s="48"/>
      <c r="C29" s="48"/>
      <c r="D29" s="48"/>
      <c r="E29" s="48"/>
      <c r="F29" s="48"/>
      <c r="G29" s="48"/>
      <c r="H29" s="48"/>
    </row>
    <row r="30" spans="1:8" ht="11.25">
      <c r="A30" s="44"/>
      <c r="B30" s="48"/>
      <c r="C30" s="48"/>
      <c r="D30" s="48"/>
      <c r="E30" s="48"/>
      <c r="F30" s="48"/>
      <c r="G30" s="48"/>
      <c r="H30" s="48"/>
    </row>
    <row r="31" spans="1:8" ht="11.25">
      <c r="A31" s="44"/>
      <c r="B31" s="48"/>
      <c r="C31" s="48"/>
      <c r="D31" s="48"/>
      <c r="E31" s="48"/>
      <c r="F31" s="48"/>
      <c r="G31" s="48"/>
      <c r="H31" s="48"/>
    </row>
    <row r="32" spans="1:8" ht="11.25">
      <c r="A32" s="44"/>
      <c r="B32" s="48"/>
      <c r="C32" s="48"/>
      <c r="D32" s="48"/>
      <c r="E32" s="48"/>
      <c r="F32" s="48"/>
      <c r="G32" s="48"/>
      <c r="H32" s="48"/>
    </row>
    <row r="33" spans="1:8" ht="11.25">
      <c r="A33" s="44"/>
      <c r="B33" s="48"/>
      <c r="C33" s="48"/>
      <c r="D33" s="48"/>
      <c r="E33" s="48"/>
      <c r="F33" s="48"/>
      <c r="G33" s="48"/>
      <c r="H33" s="48"/>
    </row>
    <row r="34" spans="1:8" ht="11.25">
      <c r="A34" s="44"/>
      <c r="B34" s="48"/>
      <c r="C34" s="48"/>
      <c r="D34" s="48"/>
      <c r="E34" s="48"/>
      <c r="F34" s="48"/>
      <c r="G34" s="48"/>
      <c r="H34" s="48"/>
    </row>
    <row r="35" spans="1:8" ht="11.25">
      <c r="A35" s="44"/>
      <c r="B35" s="48"/>
      <c r="C35" s="48"/>
      <c r="D35" s="48"/>
      <c r="E35" s="48"/>
      <c r="F35" s="48"/>
      <c r="G35" s="48"/>
      <c r="H35" s="48"/>
    </row>
    <row r="36" spans="1:8" ht="11.25">
      <c r="A36" s="44"/>
      <c r="B36" s="48"/>
      <c r="C36" s="48"/>
      <c r="D36" s="48"/>
      <c r="E36" s="48"/>
      <c r="F36" s="48"/>
      <c r="G36" s="48"/>
      <c r="H36" s="48"/>
    </row>
    <row r="37" spans="1:8" ht="11.25">
      <c r="A37" s="44"/>
      <c r="B37" s="48"/>
      <c r="C37" s="48"/>
      <c r="D37" s="48"/>
      <c r="E37" s="48"/>
      <c r="F37" s="48"/>
      <c r="G37" s="48"/>
      <c r="H37" s="48"/>
    </row>
    <row r="38" spans="1:8" ht="11.25">
      <c r="A38" s="44"/>
      <c r="B38" s="48"/>
      <c r="C38" s="48"/>
      <c r="D38" s="48"/>
      <c r="E38" s="48"/>
      <c r="F38" s="48"/>
      <c r="G38" s="48"/>
      <c r="H38" s="48"/>
    </row>
    <row r="39" spans="1:8" ht="11.25">
      <c r="A39" s="44"/>
      <c r="B39" s="48"/>
      <c r="C39" s="48"/>
      <c r="D39" s="48"/>
      <c r="E39" s="48"/>
      <c r="F39" s="48"/>
      <c r="G39" s="48"/>
      <c r="H39" s="48"/>
    </row>
    <row r="40" spans="1:8" ht="11.25">
      <c r="A40" s="44"/>
      <c r="B40" s="48"/>
      <c r="C40" s="48"/>
      <c r="D40" s="48"/>
      <c r="E40" s="48"/>
      <c r="F40" s="48"/>
      <c r="G40" s="48"/>
      <c r="H40" s="48"/>
    </row>
    <row r="41" spans="1:8" ht="11.25">
      <c r="A41" s="44"/>
      <c r="B41" s="48"/>
      <c r="C41" s="48"/>
      <c r="D41" s="48"/>
      <c r="E41" s="48"/>
      <c r="F41" s="48"/>
      <c r="G41" s="48"/>
      <c r="H41" s="48"/>
    </row>
    <row r="42" spans="1:8" ht="11.25">
      <c r="A42" s="44"/>
      <c r="B42" s="48"/>
      <c r="C42" s="48"/>
      <c r="D42" s="48"/>
      <c r="E42" s="48"/>
      <c r="F42" s="48"/>
      <c r="G42" s="48"/>
      <c r="H42" s="48"/>
    </row>
    <row r="43" spans="1:8" ht="11.25">
      <c r="A43" s="44"/>
      <c r="B43" s="48"/>
      <c r="C43" s="48"/>
      <c r="D43" s="48"/>
      <c r="E43" s="48"/>
      <c r="F43" s="48"/>
      <c r="G43" s="48"/>
      <c r="H43" s="48"/>
    </row>
    <row r="44" spans="1:8" ht="11.25">
      <c r="A44" s="44"/>
      <c r="B44" s="48"/>
      <c r="C44" s="48"/>
      <c r="D44" s="48"/>
      <c r="E44" s="48"/>
      <c r="F44" s="48"/>
      <c r="G44" s="48"/>
      <c r="H44" s="48"/>
    </row>
    <row r="45" spans="1:8" ht="11.25">
      <c r="A45" s="44"/>
      <c r="B45" s="48"/>
      <c r="C45" s="48"/>
      <c r="D45" s="48"/>
      <c r="E45" s="48"/>
      <c r="F45" s="48"/>
      <c r="G45" s="48"/>
      <c r="H45" s="48"/>
    </row>
    <row r="46" spans="1:8" ht="11.25">
      <c r="A46" s="44"/>
      <c r="B46" s="48"/>
      <c r="C46" s="48"/>
      <c r="D46" s="48"/>
      <c r="E46" s="48"/>
      <c r="F46" s="48"/>
      <c r="G46" s="48"/>
      <c r="H46" s="48"/>
    </row>
    <row r="47" spans="1:8" ht="11.25">
      <c r="A47" s="44"/>
      <c r="B47" s="48"/>
      <c r="C47" s="48"/>
      <c r="D47" s="48"/>
      <c r="E47" s="48"/>
      <c r="F47" s="48"/>
      <c r="G47" s="48"/>
      <c r="H47" s="48"/>
    </row>
    <row r="48" spans="1:8" ht="11.25">
      <c r="A48" s="44"/>
      <c r="B48" s="48"/>
      <c r="C48" s="48"/>
      <c r="D48" s="48"/>
      <c r="E48" s="48"/>
      <c r="F48" s="48"/>
      <c r="G48" s="48"/>
      <c r="H48" s="48"/>
    </row>
    <row r="49" spans="1:8" ht="11.25">
      <c r="A49" s="44"/>
      <c r="B49" s="48"/>
      <c r="C49" s="48"/>
      <c r="D49" s="48"/>
      <c r="E49" s="48"/>
      <c r="F49" s="48"/>
      <c r="G49" s="48"/>
      <c r="H49" s="48"/>
    </row>
    <row r="50" spans="1:8" ht="11.25">
      <c r="A50" s="44"/>
      <c r="B50" s="48"/>
      <c r="C50" s="48"/>
      <c r="D50" s="48"/>
      <c r="E50" s="48"/>
      <c r="F50" s="48"/>
      <c r="G50" s="48"/>
      <c r="H50" s="48"/>
    </row>
    <row r="51" spans="1:8" ht="11.25">
      <c r="A51" s="44"/>
      <c r="B51" s="48"/>
      <c r="C51" s="48"/>
      <c r="D51" s="48"/>
      <c r="E51" s="48"/>
      <c r="F51" s="48"/>
      <c r="G51" s="48"/>
      <c r="H51" s="48"/>
    </row>
    <row r="52" spans="1:8" ht="11.25">
      <c r="A52" s="44"/>
      <c r="B52" s="48"/>
      <c r="C52" s="48"/>
      <c r="D52" s="48"/>
      <c r="E52" s="48"/>
      <c r="F52" s="48"/>
      <c r="G52" s="48"/>
      <c r="H52" s="48"/>
    </row>
    <row r="53" spans="1:8" ht="11.25">
      <c r="A53" s="44"/>
      <c r="B53" s="48"/>
      <c r="C53" s="48"/>
      <c r="D53" s="48"/>
      <c r="E53" s="48"/>
      <c r="F53" s="48"/>
      <c r="G53" s="48"/>
      <c r="H53" s="48"/>
    </row>
    <row r="54" spans="1:8" ht="11.25">
      <c r="A54" s="44"/>
      <c r="B54" s="48"/>
      <c r="C54" s="48"/>
      <c r="D54" s="48"/>
      <c r="E54" s="48"/>
      <c r="F54" s="48"/>
      <c r="G54" s="48"/>
      <c r="H54" s="48"/>
    </row>
    <row r="55" spans="1:8" ht="11.25">
      <c r="A55" s="44"/>
      <c r="B55" s="48"/>
      <c r="C55" s="48"/>
      <c r="D55" s="48"/>
      <c r="E55" s="48"/>
      <c r="F55" s="48"/>
      <c r="G55" s="48"/>
      <c r="H55" s="48"/>
    </row>
    <row r="56" spans="1:8" ht="11.25">
      <c r="A56" s="44"/>
      <c r="B56" s="48"/>
      <c r="C56" s="48"/>
      <c r="D56" s="48"/>
      <c r="E56" s="48"/>
      <c r="F56" s="48"/>
      <c r="G56" s="48"/>
      <c r="H56" s="48"/>
    </row>
    <row r="57" spans="1:8" ht="11.25">
      <c r="A57" s="44"/>
      <c r="B57" s="48"/>
      <c r="C57" s="48"/>
      <c r="D57" s="48"/>
      <c r="E57" s="48"/>
      <c r="F57" s="48"/>
      <c r="G57" s="48"/>
      <c r="H57" s="48"/>
    </row>
    <row r="58" spans="1:8" ht="11.25">
      <c r="A58" s="44"/>
      <c r="B58" s="48"/>
      <c r="C58" s="48"/>
      <c r="D58" s="48"/>
      <c r="E58" s="48"/>
      <c r="F58" s="48"/>
      <c r="G58" s="48"/>
      <c r="H58" s="48"/>
    </row>
    <row r="59" spans="1:8" ht="11.25">
      <c r="A59" s="44"/>
      <c r="B59" s="48"/>
      <c r="C59" s="48"/>
      <c r="D59" s="48"/>
      <c r="E59" s="48"/>
      <c r="F59" s="48"/>
      <c r="G59" s="48"/>
      <c r="H59" s="48"/>
    </row>
    <row r="60" spans="1:8" ht="11.25">
      <c r="A60" s="44"/>
      <c r="B60" s="48"/>
      <c r="C60" s="48"/>
      <c r="D60" s="48"/>
      <c r="E60" s="48"/>
      <c r="F60" s="48"/>
      <c r="G60" s="48"/>
      <c r="H60" s="48"/>
    </row>
    <row r="61" spans="1:8" ht="11.25">
      <c r="A61" s="44"/>
      <c r="B61" s="48"/>
      <c r="C61" s="48"/>
      <c r="D61" s="48"/>
      <c r="E61" s="48"/>
      <c r="F61" s="48"/>
      <c r="G61" s="48"/>
      <c r="H61" s="48"/>
    </row>
    <row r="62" spans="1:8" ht="11.25">
      <c r="A62" s="44"/>
      <c r="B62" s="48"/>
      <c r="C62" s="48"/>
      <c r="D62" s="48"/>
      <c r="E62" s="48"/>
      <c r="F62" s="48"/>
      <c r="G62" s="48"/>
      <c r="H62" s="48"/>
    </row>
    <row r="63" spans="1:8" ht="11.25">
      <c r="A63" s="44"/>
      <c r="B63" s="48"/>
      <c r="C63" s="48"/>
      <c r="D63" s="48"/>
      <c r="E63" s="48"/>
      <c r="F63" s="48"/>
      <c r="G63" s="48"/>
      <c r="H63" s="48"/>
    </row>
    <row r="64" spans="1:8" ht="11.25">
      <c r="A64" s="44"/>
      <c r="B64" s="48"/>
      <c r="C64" s="48"/>
      <c r="D64" s="48"/>
      <c r="E64" s="48"/>
      <c r="F64" s="48"/>
      <c r="G64" s="48"/>
      <c r="H64" s="48"/>
    </row>
    <row r="65" spans="1:8" ht="11.25">
      <c r="A65" s="44"/>
      <c r="B65" s="48"/>
      <c r="C65" s="48"/>
      <c r="D65" s="48"/>
      <c r="E65" s="48"/>
      <c r="F65" s="48"/>
      <c r="G65" s="48"/>
      <c r="H65" s="48"/>
    </row>
    <row r="66" spans="1:8" ht="11.25">
      <c r="A66" s="44"/>
      <c r="B66" s="48"/>
      <c r="C66" s="48"/>
      <c r="D66" s="48"/>
      <c r="E66" s="48"/>
      <c r="F66" s="48"/>
      <c r="G66" s="48"/>
      <c r="H66" s="48"/>
    </row>
    <row r="67" spans="1:8" ht="11.25">
      <c r="A67" s="44"/>
      <c r="B67" s="48"/>
      <c r="C67" s="48"/>
      <c r="D67" s="48"/>
      <c r="E67" s="48"/>
      <c r="F67" s="48"/>
      <c r="G67" s="48"/>
      <c r="H67" s="48"/>
    </row>
    <row r="68" spans="1:8" ht="11.25">
      <c r="A68" s="44"/>
      <c r="B68" s="48"/>
      <c r="C68" s="48"/>
      <c r="D68" s="48"/>
      <c r="E68" s="48"/>
      <c r="F68" s="48"/>
      <c r="G68" s="48"/>
      <c r="H68" s="48"/>
    </row>
    <row r="69" spans="1:8" ht="11.25">
      <c r="A69" s="44"/>
      <c r="B69" s="48"/>
      <c r="C69" s="48"/>
      <c r="D69" s="48"/>
      <c r="E69" s="48"/>
      <c r="F69" s="48"/>
      <c r="G69" s="48"/>
      <c r="H69" s="48"/>
    </row>
    <row r="70" spans="1:8" ht="11.25">
      <c r="A70" s="44"/>
      <c r="B70" s="48"/>
      <c r="C70" s="48"/>
      <c r="D70" s="48"/>
      <c r="E70" s="48"/>
      <c r="F70" s="48"/>
      <c r="G70" s="48"/>
      <c r="H70" s="48"/>
    </row>
    <row r="71" spans="1:8" ht="11.25">
      <c r="A71" s="44"/>
      <c r="B71" s="48"/>
      <c r="C71" s="48"/>
      <c r="D71" s="48"/>
      <c r="E71" s="48"/>
      <c r="F71" s="48"/>
      <c r="G71" s="48"/>
      <c r="H71" s="48"/>
    </row>
    <row r="72" spans="1:8" ht="11.25">
      <c r="A72" s="44"/>
      <c r="B72" s="48"/>
      <c r="C72" s="48"/>
      <c r="D72" s="48"/>
      <c r="E72" s="48"/>
      <c r="F72" s="48"/>
      <c r="G72" s="48"/>
      <c r="H72" s="48"/>
    </row>
    <row r="73" spans="1:8" ht="11.25">
      <c r="A73" s="44"/>
      <c r="B73" s="48"/>
      <c r="C73" s="48"/>
      <c r="D73" s="48"/>
      <c r="E73" s="48"/>
      <c r="F73" s="48"/>
      <c r="G73" s="48"/>
      <c r="H73" s="48"/>
    </row>
    <row r="74" spans="1:8" ht="11.25">
      <c r="A74" s="44"/>
      <c r="B74" s="48"/>
      <c r="C74" s="48"/>
      <c r="D74" s="48"/>
      <c r="E74" s="48"/>
      <c r="F74" s="48"/>
      <c r="G74" s="48"/>
      <c r="H74" s="48"/>
    </row>
    <row r="75" spans="1:8" ht="11.25">
      <c r="A75" s="44"/>
      <c r="B75" s="48"/>
      <c r="C75" s="48"/>
      <c r="D75" s="48"/>
      <c r="E75" s="48"/>
      <c r="F75" s="48"/>
      <c r="G75" s="48"/>
      <c r="H75" s="48"/>
    </row>
    <row r="76" spans="1:8" ht="11.25">
      <c r="A76" s="44"/>
      <c r="B76" s="48"/>
      <c r="C76" s="48"/>
      <c r="D76" s="48"/>
      <c r="E76" s="48"/>
      <c r="F76" s="48"/>
      <c r="G76" s="48"/>
      <c r="H76" s="48"/>
    </row>
    <row r="77" spans="1:8" ht="11.25">
      <c r="A77" s="44"/>
      <c r="B77" s="48"/>
      <c r="C77" s="48"/>
      <c r="D77" s="48"/>
      <c r="E77" s="48"/>
      <c r="F77" s="48"/>
      <c r="G77" s="48"/>
      <c r="H77" s="48"/>
    </row>
    <row r="78" spans="1:8" ht="11.25">
      <c r="A78" s="44"/>
      <c r="B78" s="48"/>
      <c r="C78" s="48"/>
      <c r="D78" s="48"/>
      <c r="E78" s="48"/>
      <c r="F78" s="48"/>
      <c r="G78" s="48"/>
      <c r="H78" s="48"/>
    </row>
    <row r="79" spans="1:8" ht="11.25">
      <c r="A79" s="44"/>
      <c r="B79" s="48"/>
      <c r="C79" s="48"/>
      <c r="D79" s="48"/>
      <c r="E79" s="48"/>
      <c r="F79" s="48"/>
      <c r="G79" s="48"/>
      <c r="H79" s="48"/>
    </row>
    <row r="80" spans="1:8" ht="11.25">
      <c r="A80" s="44"/>
      <c r="B80" s="48"/>
      <c r="C80" s="48"/>
      <c r="D80" s="48"/>
      <c r="E80" s="48"/>
      <c r="F80" s="48"/>
      <c r="G80" s="48"/>
      <c r="H80" s="48"/>
    </row>
    <row r="81" spans="1:8" ht="11.25">
      <c r="A81" s="44"/>
      <c r="B81" s="48"/>
      <c r="C81" s="48"/>
      <c r="D81" s="48"/>
      <c r="E81" s="48"/>
      <c r="F81" s="48"/>
      <c r="G81" s="48"/>
      <c r="H81" s="48"/>
    </row>
    <row r="82" spans="1:8" ht="11.25">
      <c r="A82" s="44"/>
      <c r="B82" s="48"/>
      <c r="C82" s="48"/>
      <c r="D82" s="48"/>
      <c r="E82" s="48"/>
      <c r="F82" s="48"/>
      <c r="G82" s="48"/>
      <c r="H82" s="48"/>
    </row>
    <row r="83" spans="1:8" ht="11.25">
      <c r="A83" s="44"/>
      <c r="B83" s="48"/>
      <c r="C83" s="48"/>
      <c r="D83" s="48"/>
      <c r="E83" s="48"/>
      <c r="F83" s="48"/>
      <c r="G83" s="48"/>
      <c r="H83" s="48"/>
    </row>
    <row r="84" spans="1:8" ht="11.25">
      <c r="A84" s="44"/>
      <c r="B84" s="48"/>
      <c r="C84" s="48"/>
      <c r="D84" s="48"/>
      <c r="E84" s="48"/>
      <c r="F84" s="48"/>
      <c r="G84" s="48"/>
      <c r="H84" s="48"/>
    </row>
    <row r="85" spans="1:8" ht="11.25">
      <c r="A85" s="44"/>
      <c r="B85" s="48"/>
      <c r="C85" s="48"/>
      <c r="D85" s="48"/>
      <c r="E85" s="48"/>
      <c r="F85" s="48"/>
      <c r="G85" s="48"/>
      <c r="H85" s="48"/>
    </row>
    <row r="86" spans="1:8" ht="11.25">
      <c r="A86" s="44"/>
      <c r="B86" s="48"/>
      <c r="C86" s="48"/>
      <c r="D86" s="48"/>
      <c r="E86" s="48"/>
      <c r="F86" s="48"/>
      <c r="G86" s="48"/>
      <c r="H86" s="48"/>
    </row>
    <row r="87" spans="1:8" ht="11.25">
      <c r="A87" s="44"/>
      <c r="B87" s="48"/>
      <c r="C87" s="48"/>
      <c r="D87" s="48"/>
      <c r="E87" s="48"/>
      <c r="F87" s="48"/>
      <c r="G87" s="48"/>
      <c r="H87" s="48"/>
    </row>
    <row r="88" spans="1:8" ht="11.25">
      <c r="A88" s="44"/>
      <c r="B88" s="48"/>
      <c r="C88" s="48"/>
      <c r="D88" s="48"/>
      <c r="E88" s="48"/>
      <c r="F88" s="48"/>
      <c r="G88" s="48"/>
      <c r="H88" s="48"/>
    </row>
    <row r="89" spans="1:8" ht="11.25">
      <c r="A89" s="44"/>
      <c r="B89" s="48"/>
      <c r="C89" s="48"/>
      <c r="D89" s="48"/>
      <c r="E89" s="48"/>
      <c r="F89" s="48"/>
      <c r="G89" s="48"/>
      <c r="H89" s="48"/>
    </row>
    <row r="90" spans="1:8" ht="11.25">
      <c r="A90" s="44"/>
      <c r="B90" s="48"/>
      <c r="C90" s="48"/>
      <c r="D90" s="48"/>
      <c r="E90" s="48"/>
      <c r="F90" s="48"/>
      <c r="G90" s="48"/>
      <c r="H90" s="48"/>
    </row>
    <row r="91" spans="1:8" ht="11.25">
      <c r="A91" s="44"/>
      <c r="B91" s="48"/>
      <c r="C91" s="48"/>
      <c r="D91" s="48"/>
      <c r="E91" s="48"/>
      <c r="F91" s="48"/>
      <c r="G91" s="48"/>
      <c r="H91" s="48"/>
    </row>
    <row r="92" spans="1:8" ht="11.25">
      <c r="A92" s="44"/>
      <c r="B92" s="48"/>
      <c r="C92" s="48"/>
      <c r="D92" s="48"/>
      <c r="E92" s="48"/>
      <c r="F92" s="48"/>
      <c r="G92" s="48"/>
      <c r="H92" s="48"/>
    </row>
    <row r="93" spans="1:8" ht="11.25">
      <c r="A93" s="44"/>
      <c r="B93" s="48"/>
      <c r="C93" s="48"/>
      <c r="D93" s="48"/>
      <c r="E93" s="48"/>
      <c r="F93" s="48"/>
      <c r="G93" s="48"/>
      <c r="H93" s="48"/>
    </row>
    <row r="94" spans="1:8" ht="11.25">
      <c r="A94" s="44"/>
      <c r="B94" s="48"/>
      <c r="C94" s="48"/>
      <c r="D94" s="48"/>
      <c r="E94" s="48"/>
      <c r="F94" s="48"/>
      <c r="G94" s="48"/>
      <c r="H94" s="48"/>
    </row>
    <row r="95" spans="1:8" ht="11.25">
      <c r="A95" s="44"/>
      <c r="B95" s="48"/>
      <c r="C95" s="48"/>
      <c r="D95" s="48"/>
      <c r="E95" s="48"/>
      <c r="F95" s="48"/>
      <c r="G95" s="48"/>
      <c r="H95" s="48"/>
    </row>
    <row r="96" spans="1:8" ht="11.25">
      <c r="A96" s="44"/>
      <c r="B96" s="48"/>
      <c r="C96" s="48"/>
      <c r="D96" s="48"/>
      <c r="E96" s="48"/>
      <c r="F96" s="48"/>
      <c r="G96" s="48"/>
      <c r="H96" s="48"/>
    </row>
    <row r="97" spans="1:8" ht="11.25">
      <c r="A97" s="44"/>
      <c r="B97" s="48"/>
      <c r="C97" s="48"/>
      <c r="D97" s="48"/>
      <c r="E97" s="48"/>
      <c r="F97" s="48"/>
      <c r="G97" s="48"/>
      <c r="H97" s="48"/>
    </row>
    <row r="98" spans="1:8" ht="11.25">
      <c r="A98" s="44"/>
      <c r="B98" s="48"/>
      <c r="C98" s="48"/>
      <c r="D98" s="48"/>
      <c r="E98" s="48"/>
      <c r="F98" s="48"/>
      <c r="G98" s="48"/>
      <c r="H98" s="48"/>
    </row>
    <row r="99" spans="1:8" ht="11.25">
      <c r="A99" s="44"/>
      <c r="B99" s="48"/>
      <c r="C99" s="48"/>
      <c r="D99" s="48"/>
      <c r="E99" s="48"/>
      <c r="F99" s="48"/>
      <c r="G99" s="48"/>
      <c r="H99" s="48"/>
    </row>
    <row r="100" spans="1:8" ht="11.25">
      <c r="A100" s="44"/>
      <c r="B100" s="48"/>
      <c r="C100" s="48"/>
      <c r="D100" s="48"/>
      <c r="E100" s="48"/>
      <c r="F100" s="48"/>
      <c r="G100" s="48"/>
      <c r="H100" s="48"/>
    </row>
    <row r="101" spans="1:8" ht="11.25">
      <c r="A101" s="44"/>
      <c r="B101" s="48"/>
      <c r="C101" s="48"/>
      <c r="D101" s="48"/>
      <c r="E101" s="48"/>
      <c r="F101" s="48"/>
      <c r="G101" s="48"/>
      <c r="H101" s="48"/>
    </row>
    <row r="102" spans="1:8" ht="11.25">
      <c r="A102" s="44"/>
      <c r="B102" s="48"/>
      <c r="C102" s="48"/>
      <c r="D102" s="48"/>
      <c r="E102" s="48"/>
      <c r="F102" s="48"/>
      <c r="G102" s="48"/>
      <c r="H102" s="48"/>
    </row>
    <row r="103" spans="1:8" ht="11.25">
      <c r="A103" s="44"/>
      <c r="B103" s="48"/>
      <c r="C103" s="48"/>
      <c r="D103" s="48"/>
      <c r="E103" s="48"/>
      <c r="F103" s="48"/>
      <c r="G103" s="48"/>
      <c r="H103" s="48"/>
    </row>
    <row r="104" spans="1:8" ht="11.25">
      <c r="A104" s="44"/>
      <c r="B104" s="48"/>
      <c r="C104" s="48"/>
      <c r="D104" s="48"/>
      <c r="E104" s="48"/>
      <c r="F104" s="48"/>
      <c r="G104" s="48"/>
      <c r="H104" s="48"/>
    </row>
    <row r="105" spans="1:8" ht="11.25">
      <c r="A105" s="44"/>
      <c r="B105" s="48"/>
      <c r="C105" s="48"/>
      <c r="D105" s="48"/>
      <c r="E105" s="48"/>
      <c r="F105" s="48"/>
      <c r="G105" s="48"/>
      <c r="H105" s="48"/>
    </row>
    <row r="106" spans="1:8" ht="11.25">
      <c r="A106" s="44"/>
      <c r="B106" s="48"/>
      <c r="C106" s="48"/>
      <c r="D106" s="48"/>
      <c r="E106" s="48"/>
      <c r="F106" s="48"/>
      <c r="G106" s="48"/>
      <c r="H106" s="48"/>
    </row>
    <row r="107" spans="1:8" ht="11.25">
      <c r="A107" s="44"/>
      <c r="B107" s="48"/>
      <c r="C107" s="48"/>
      <c r="D107" s="48"/>
      <c r="E107" s="48"/>
      <c r="F107" s="48"/>
      <c r="G107" s="48"/>
      <c r="H107" s="48"/>
    </row>
    <row r="108" spans="1:8" ht="11.25">
      <c r="A108" s="44"/>
      <c r="B108" s="48"/>
      <c r="C108" s="48"/>
      <c r="D108" s="48"/>
      <c r="E108" s="48"/>
      <c r="F108" s="48"/>
      <c r="G108" s="48"/>
      <c r="H108" s="48"/>
    </row>
    <row r="109" spans="1:8" ht="11.25">
      <c r="A109" s="44"/>
      <c r="B109" s="48"/>
      <c r="C109" s="48"/>
      <c r="D109" s="48"/>
      <c r="E109" s="48"/>
      <c r="F109" s="48"/>
      <c r="G109" s="48"/>
      <c r="H109" s="48"/>
    </row>
    <row r="110" spans="1:8" ht="11.25">
      <c r="A110" s="44"/>
      <c r="B110" s="48"/>
      <c r="C110" s="48"/>
      <c r="D110" s="48"/>
      <c r="E110" s="48"/>
      <c r="F110" s="48"/>
      <c r="G110" s="48"/>
      <c r="H110" s="48"/>
    </row>
    <row r="111" spans="1:8" ht="11.25">
      <c r="A111" s="44"/>
      <c r="B111" s="48"/>
      <c r="C111" s="48"/>
      <c r="D111" s="48"/>
      <c r="E111" s="48"/>
      <c r="F111" s="48"/>
      <c r="G111" s="48"/>
      <c r="H111" s="48"/>
    </row>
    <row r="112" spans="1:8" ht="11.25">
      <c r="A112" s="44"/>
      <c r="B112" s="48"/>
      <c r="C112" s="48"/>
      <c r="D112" s="48"/>
      <c r="E112" s="48"/>
      <c r="F112" s="48"/>
      <c r="G112" s="48"/>
      <c r="H112" s="48"/>
    </row>
    <row r="113" spans="1:8" ht="11.25">
      <c r="A113" s="44"/>
      <c r="B113" s="48"/>
      <c r="C113" s="48"/>
      <c r="D113" s="48"/>
      <c r="E113" s="48"/>
      <c r="F113" s="48"/>
      <c r="G113" s="48"/>
      <c r="H113" s="48"/>
    </row>
    <row r="114" spans="1:8" ht="11.25">
      <c r="A114" s="44"/>
      <c r="B114" s="48"/>
      <c r="C114" s="48"/>
      <c r="D114" s="48"/>
      <c r="E114" s="48"/>
      <c r="F114" s="48"/>
      <c r="G114" s="48"/>
      <c r="H114" s="48"/>
    </row>
    <row r="115" spans="1:8" ht="11.25">
      <c r="A115" s="44"/>
      <c r="B115" s="48"/>
      <c r="C115" s="48"/>
      <c r="D115" s="48"/>
      <c r="E115" s="48"/>
      <c r="F115" s="48"/>
      <c r="G115" s="48"/>
      <c r="H115" s="48"/>
    </row>
    <row r="116" spans="1:8" ht="11.25">
      <c r="A116" s="44"/>
      <c r="B116" s="48"/>
      <c r="C116" s="48"/>
      <c r="D116" s="48"/>
      <c r="E116" s="48"/>
      <c r="F116" s="48"/>
      <c r="G116" s="48"/>
      <c r="H116" s="48"/>
    </row>
    <row r="117" spans="1:8" ht="11.25">
      <c r="A117" s="44"/>
      <c r="B117" s="48"/>
      <c r="C117" s="48"/>
      <c r="D117" s="48"/>
      <c r="E117" s="48"/>
      <c r="F117" s="48"/>
      <c r="G117" s="48"/>
      <c r="H117" s="48"/>
    </row>
    <row r="118" spans="1:8" ht="11.25">
      <c r="A118" s="44"/>
      <c r="B118" s="48"/>
      <c r="C118" s="48"/>
      <c r="D118" s="48"/>
      <c r="E118" s="48"/>
      <c r="F118" s="48"/>
      <c r="G118" s="48"/>
      <c r="H118" s="48"/>
    </row>
    <row r="119" spans="1:8" ht="11.25">
      <c r="A119" s="44"/>
      <c r="B119" s="48"/>
      <c r="C119" s="48"/>
      <c r="D119" s="48"/>
      <c r="E119" s="48"/>
      <c r="F119" s="48"/>
      <c r="G119" s="48"/>
      <c r="H119" s="48"/>
    </row>
    <row r="120" spans="1:8" ht="11.25">
      <c r="A120" s="44"/>
      <c r="B120" s="48"/>
      <c r="C120" s="48"/>
      <c r="D120" s="48"/>
      <c r="E120" s="48"/>
      <c r="F120" s="48"/>
      <c r="G120" s="48"/>
      <c r="H120" s="48"/>
    </row>
    <row r="121" spans="1:8" ht="11.25">
      <c r="A121" s="44"/>
      <c r="B121" s="48"/>
      <c r="C121" s="48"/>
      <c r="D121" s="48"/>
      <c r="E121" s="48"/>
      <c r="F121" s="48"/>
      <c r="G121" s="48"/>
      <c r="H121" s="48"/>
    </row>
    <row r="122" spans="1:8" ht="11.25">
      <c r="A122" s="44"/>
      <c r="B122" s="48"/>
      <c r="C122" s="48"/>
      <c r="D122" s="48"/>
      <c r="E122" s="48"/>
      <c r="F122" s="48"/>
      <c r="G122" s="48"/>
      <c r="H122" s="48"/>
    </row>
    <row r="123" spans="1:8" ht="11.25">
      <c r="A123" s="44"/>
      <c r="B123" s="48"/>
      <c r="C123" s="48"/>
      <c r="D123" s="48"/>
      <c r="E123" s="48"/>
      <c r="F123" s="48"/>
      <c r="G123" s="48"/>
      <c r="H123" s="48"/>
    </row>
    <row r="124" spans="1:8" ht="11.25">
      <c r="A124" s="44"/>
      <c r="B124" s="48"/>
      <c r="C124" s="48"/>
      <c r="D124" s="48"/>
      <c r="E124" s="48"/>
      <c r="F124" s="48"/>
      <c r="G124" s="48"/>
      <c r="H124" s="48"/>
    </row>
    <row r="125" spans="1:8" ht="11.25">
      <c r="A125" s="44"/>
      <c r="B125" s="48"/>
      <c r="C125" s="48"/>
      <c r="D125" s="48"/>
      <c r="E125" s="48"/>
      <c r="F125" s="48"/>
      <c r="G125" s="48"/>
      <c r="H125" s="48"/>
    </row>
    <row r="126" spans="1:8" ht="11.25">
      <c r="A126" s="44"/>
      <c r="B126" s="48"/>
      <c r="C126" s="48"/>
      <c r="D126" s="48"/>
      <c r="E126" s="48"/>
      <c r="F126" s="48"/>
      <c r="G126" s="48"/>
      <c r="H126" s="48"/>
    </row>
    <row r="127" spans="1:8" ht="11.25">
      <c r="A127" s="44"/>
      <c r="B127" s="48"/>
      <c r="C127" s="48"/>
      <c r="D127" s="48"/>
      <c r="E127" s="48"/>
      <c r="F127" s="48"/>
      <c r="G127" s="48"/>
      <c r="H127" s="48"/>
    </row>
    <row r="128" spans="1:8" ht="11.25">
      <c r="A128" s="44"/>
      <c r="B128" s="48"/>
      <c r="C128" s="48"/>
      <c r="D128" s="48"/>
      <c r="E128" s="48"/>
      <c r="F128" s="48"/>
      <c r="G128" s="48"/>
      <c r="H128" s="48"/>
    </row>
    <row r="129" spans="1:8" ht="11.25">
      <c r="A129" s="44"/>
      <c r="B129" s="48"/>
      <c r="C129" s="48"/>
      <c r="D129" s="48"/>
      <c r="E129" s="48"/>
      <c r="F129" s="48"/>
      <c r="G129" s="48"/>
      <c r="H129" s="48"/>
    </row>
    <row r="130" spans="1:8" ht="11.25">
      <c r="A130" s="44"/>
      <c r="B130" s="48"/>
      <c r="C130" s="48"/>
      <c r="D130" s="48"/>
      <c r="E130" s="48"/>
      <c r="F130" s="48"/>
      <c r="G130" s="48"/>
      <c r="H130" s="48"/>
    </row>
    <row r="131" spans="1:8" ht="11.25">
      <c r="A131" s="44"/>
      <c r="B131" s="48"/>
      <c r="C131" s="48"/>
      <c r="D131" s="48"/>
      <c r="E131" s="48"/>
      <c r="F131" s="48"/>
      <c r="G131" s="48"/>
      <c r="H131" s="48"/>
    </row>
    <row r="132" spans="1:8" ht="11.25">
      <c r="A132" s="44"/>
      <c r="B132" s="48"/>
      <c r="C132" s="48"/>
      <c r="D132" s="48"/>
      <c r="E132" s="48"/>
      <c r="F132" s="48"/>
      <c r="G132" s="48"/>
      <c r="H132" s="48"/>
    </row>
    <row r="133" spans="1:8" ht="11.25">
      <c r="A133" s="44"/>
      <c r="B133" s="48"/>
      <c r="C133" s="48"/>
      <c r="D133" s="48"/>
      <c r="E133" s="48"/>
      <c r="F133" s="48"/>
      <c r="G133" s="48"/>
      <c r="H133" s="48"/>
    </row>
    <row r="134" spans="1:8" ht="11.25">
      <c r="A134" s="44"/>
      <c r="B134" s="48"/>
      <c r="C134" s="48"/>
      <c r="D134" s="48"/>
      <c r="E134" s="48"/>
      <c r="F134" s="48"/>
      <c r="G134" s="48"/>
      <c r="H134" s="48"/>
    </row>
    <row r="135" spans="1:8" ht="11.25">
      <c r="A135" s="44"/>
      <c r="B135" s="48"/>
      <c r="C135" s="48"/>
      <c r="D135" s="48"/>
      <c r="E135" s="48"/>
      <c r="F135" s="48"/>
      <c r="G135" s="48"/>
      <c r="H135" s="48"/>
    </row>
    <row r="136" spans="1:8" ht="11.25">
      <c r="A136" s="44"/>
      <c r="B136" s="48"/>
      <c r="C136" s="48"/>
      <c r="D136" s="48"/>
      <c r="E136" s="48"/>
      <c r="F136" s="48"/>
      <c r="G136" s="48"/>
      <c r="H136" s="48"/>
    </row>
    <row r="137" spans="1:8" ht="11.25">
      <c r="A137" s="44"/>
      <c r="B137" s="48"/>
      <c r="C137" s="48"/>
      <c r="D137" s="48"/>
      <c r="E137" s="48"/>
      <c r="F137" s="48"/>
      <c r="G137" s="48"/>
      <c r="H137" s="48"/>
    </row>
    <row r="138" spans="1:8" ht="11.25">
      <c r="A138" s="44"/>
      <c r="B138" s="48"/>
      <c r="C138" s="48"/>
      <c r="D138" s="48"/>
      <c r="E138" s="48"/>
      <c r="F138" s="48"/>
      <c r="G138" s="48"/>
      <c r="H138" s="48"/>
    </row>
    <row r="139" spans="1:8" ht="11.25">
      <c r="A139" s="44"/>
      <c r="B139" s="48"/>
      <c r="C139" s="48"/>
      <c r="D139" s="48"/>
      <c r="E139" s="48"/>
      <c r="F139" s="48"/>
      <c r="G139" s="48"/>
      <c r="H139" s="48"/>
    </row>
    <row r="140" spans="1:8" ht="11.25">
      <c r="A140" s="44"/>
      <c r="B140" s="48"/>
      <c r="C140" s="48"/>
      <c r="D140" s="48"/>
      <c r="E140" s="48"/>
      <c r="F140" s="48"/>
      <c r="G140" s="48"/>
      <c r="H140" s="48"/>
    </row>
    <row r="141" spans="1:8" ht="11.25">
      <c r="A141" s="44"/>
      <c r="B141" s="48"/>
      <c r="C141" s="48"/>
      <c r="D141" s="48"/>
      <c r="E141" s="48"/>
      <c r="F141" s="48"/>
      <c r="G141" s="48"/>
      <c r="H141" s="48"/>
    </row>
    <row r="142" spans="1:8" ht="11.25">
      <c r="A142" s="44"/>
      <c r="B142" s="48"/>
      <c r="C142" s="48"/>
      <c r="D142" s="48"/>
      <c r="E142" s="48"/>
      <c r="F142" s="48"/>
      <c r="G142" s="48"/>
      <c r="H142" s="48"/>
    </row>
    <row r="143" spans="1:8" ht="11.25">
      <c r="A143" s="44"/>
      <c r="B143" s="48"/>
      <c r="C143" s="48"/>
      <c r="D143" s="48"/>
      <c r="E143" s="48"/>
      <c r="F143" s="48"/>
      <c r="G143" s="48"/>
      <c r="H143" s="48"/>
    </row>
    <row r="144" spans="1:8" ht="11.25">
      <c r="A144" s="44"/>
      <c r="B144" s="48"/>
      <c r="C144" s="48"/>
      <c r="D144" s="48"/>
      <c r="E144" s="48"/>
      <c r="F144" s="48"/>
      <c r="G144" s="48"/>
      <c r="H144" s="48"/>
    </row>
    <row r="145" spans="1:8" ht="11.25">
      <c r="A145" s="44"/>
      <c r="B145" s="48"/>
      <c r="C145" s="48"/>
      <c r="D145" s="48"/>
      <c r="E145" s="48"/>
      <c r="F145" s="48"/>
      <c r="G145" s="48"/>
      <c r="H145" s="48"/>
    </row>
    <row r="146" spans="1:8" ht="11.25">
      <c r="A146" s="44"/>
      <c r="B146" s="48"/>
      <c r="C146" s="48"/>
      <c r="D146" s="48"/>
      <c r="E146" s="48"/>
      <c r="F146" s="48"/>
      <c r="G146" s="48"/>
      <c r="H146" s="48"/>
    </row>
    <row r="147" spans="1:8" ht="11.25">
      <c r="A147" s="44"/>
      <c r="B147" s="48"/>
      <c r="C147" s="48"/>
      <c r="D147" s="48"/>
      <c r="E147" s="48"/>
      <c r="F147" s="48"/>
      <c r="G147" s="48"/>
      <c r="H147" s="48"/>
    </row>
    <row r="148" spans="1:8" ht="11.25">
      <c r="A148" s="44"/>
      <c r="B148" s="48"/>
      <c r="C148" s="48"/>
      <c r="D148" s="48"/>
      <c r="E148" s="48"/>
      <c r="F148" s="48"/>
      <c r="G148" s="48"/>
      <c r="H148" s="48"/>
    </row>
    <row r="149" spans="1:8" ht="11.25">
      <c r="A149" s="44"/>
      <c r="B149" s="48"/>
      <c r="C149" s="48"/>
      <c r="D149" s="48"/>
      <c r="E149" s="48"/>
      <c r="F149" s="48"/>
      <c r="G149" s="48"/>
      <c r="H149" s="48"/>
    </row>
    <row r="150" spans="1:8" ht="11.25">
      <c r="A150" s="44"/>
      <c r="B150" s="48"/>
      <c r="C150" s="48"/>
      <c r="D150" s="48"/>
      <c r="E150" s="48"/>
      <c r="F150" s="48"/>
      <c r="G150" s="48"/>
      <c r="H150" s="48"/>
    </row>
    <row r="151" spans="1:8" ht="11.25">
      <c r="A151" s="44"/>
      <c r="B151" s="48"/>
      <c r="C151" s="48"/>
      <c r="D151" s="48"/>
      <c r="E151" s="48"/>
      <c r="F151" s="48"/>
      <c r="G151" s="48"/>
      <c r="H151" s="48"/>
    </row>
    <row r="152" spans="1:8" ht="11.25">
      <c r="A152" s="44"/>
      <c r="B152" s="48"/>
      <c r="C152" s="48"/>
      <c r="D152" s="48"/>
      <c r="E152" s="48"/>
      <c r="F152" s="48"/>
      <c r="G152" s="48"/>
      <c r="H152" s="48"/>
    </row>
    <row r="153" spans="1:8" ht="11.25">
      <c r="A153" s="44"/>
      <c r="B153" s="48"/>
      <c r="C153" s="48"/>
      <c r="D153" s="48"/>
      <c r="E153" s="48"/>
      <c r="F153" s="48"/>
      <c r="G153" s="48"/>
      <c r="H153" s="48"/>
    </row>
    <row r="154" spans="1:8" ht="11.25">
      <c r="A154" s="44"/>
      <c r="B154" s="48"/>
      <c r="C154" s="48"/>
      <c r="D154" s="48"/>
      <c r="E154" s="48"/>
      <c r="F154" s="48"/>
      <c r="G154" s="48"/>
      <c r="H154" s="48"/>
    </row>
    <row r="155" spans="1:8" ht="11.25">
      <c r="A155" s="44"/>
      <c r="B155" s="48"/>
      <c r="C155" s="48"/>
      <c r="D155" s="48"/>
      <c r="E155" s="48"/>
      <c r="F155" s="48"/>
      <c r="G155" s="48"/>
      <c r="H155" s="48"/>
    </row>
    <row r="156" spans="1:8" ht="11.25">
      <c r="A156" s="44"/>
      <c r="B156" s="48"/>
      <c r="C156" s="48"/>
      <c r="D156" s="48"/>
      <c r="E156" s="48"/>
      <c r="F156" s="48"/>
      <c r="G156" s="48"/>
      <c r="H156" s="48"/>
    </row>
    <row r="157" spans="1:8" ht="11.25">
      <c r="A157" s="44"/>
      <c r="B157" s="48"/>
      <c r="C157" s="48"/>
      <c r="D157" s="48"/>
      <c r="E157" s="48"/>
      <c r="F157" s="48"/>
      <c r="G157" s="48"/>
      <c r="H157" s="48"/>
    </row>
    <row r="158" spans="1:8" ht="11.25">
      <c r="A158" s="44"/>
      <c r="B158" s="48"/>
      <c r="C158" s="48"/>
      <c r="D158" s="48"/>
      <c r="E158" s="48"/>
      <c r="F158" s="48"/>
      <c r="G158" s="48"/>
      <c r="H158" s="48"/>
    </row>
    <row r="159" spans="1:8" ht="11.25">
      <c r="A159" s="44"/>
      <c r="B159" s="48"/>
      <c r="C159" s="48"/>
      <c r="D159" s="48"/>
      <c r="E159" s="48"/>
      <c r="F159" s="48"/>
      <c r="G159" s="48"/>
      <c r="H159" s="48"/>
    </row>
    <row r="160" spans="1:8" ht="11.25">
      <c r="A160" s="44"/>
      <c r="B160" s="48"/>
      <c r="C160" s="48"/>
      <c r="D160" s="48"/>
      <c r="E160" s="48"/>
      <c r="F160" s="48"/>
      <c r="G160" s="48"/>
      <c r="H160" s="48"/>
    </row>
    <row r="161" spans="1:8" ht="11.25">
      <c r="A161" s="44"/>
      <c r="B161" s="48"/>
      <c r="C161" s="48"/>
      <c r="D161" s="48"/>
      <c r="E161" s="48"/>
      <c r="F161" s="48"/>
      <c r="G161" s="48"/>
      <c r="H161" s="48"/>
    </row>
    <row r="162" spans="1:8" ht="11.25">
      <c r="A162" s="44"/>
      <c r="B162" s="48"/>
      <c r="C162" s="48"/>
      <c r="D162" s="48"/>
      <c r="E162" s="48"/>
      <c r="F162" s="48"/>
      <c r="G162" s="48"/>
      <c r="H162" s="48"/>
    </row>
    <row r="163" spans="1:8" ht="11.25">
      <c r="A163" s="44"/>
      <c r="B163" s="48"/>
      <c r="C163" s="48"/>
      <c r="D163" s="48"/>
      <c r="E163" s="48"/>
      <c r="F163" s="48"/>
      <c r="G163" s="48"/>
      <c r="H163" s="48"/>
    </row>
    <row r="164" spans="1:8" ht="11.25">
      <c r="A164" s="44"/>
      <c r="B164" s="48"/>
      <c r="C164" s="48"/>
      <c r="D164" s="48"/>
      <c r="E164" s="48"/>
      <c r="F164" s="48"/>
      <c r="G164" s="48"/>
      <c r="H164" s="48"/>
    </row>
    <row r="165" spans="1:8" ht="11.25">
      <c r="A165" s="44"/>
      <c r="B165" s="48"/>
      <c r="C165" s="48"/>
      <c r="D165" s="48"/>
      <c r="E165" s="48"/>
      <c r="F165" s="48"/>
      <c r="G165" s="48"/>
      <c r="H165" s="48"/>
    </row>
    <row r="166" spans="1:8" ht="11.25">
      <c r="A166" s="44"/>
      <c r="B166" s="48"/>
      <c r="C166" s="48"/>
      <c r="D166" s="48"/>
      <c r="E166" s="48"/>
      <c r="F166" s="48"/>
      <c r="G166" s="48"/>
      <c r="H166" s="48"/>
    </row>
    <row r="167" spans="1:8" ht="11.25">
      <c r="A167" s="44"/>
      <c r="B167" s="48"/>
      <c r="C167" s="48"/>
      <c r="D167" s="48"/>
      <c r="E167" s="48"/>
      <c r="F167" s="48"/>
      <c r="G167" s="48"/>
      <c r="H167" s="48"/>
    </row>
    <row r="168" spans="1:8" ht="11.25">
      <c r="A168" s="44"/>
      <c r="B168" s="48"/>
      <c r="C168" s="48"/>
      <c r="D168" s="48"/>
      <c r="E168" s="48"/>
      <c r="F168" s="48"/>
      <c r="G168" s="48"/>
      <c r="H168" s="48"/>
    </row>
    <row r="169" spans="1:8" ht="11.25">
      <c r="A169" s="44"/>
      <c r="B169" s="48"/>
      <c r="C169" s="48"/>
      <c r="D169" s="48"/>
      <c r="E169" s="48"/>
      <c r="F169" s="48"/>
      <c r="G169" s="48"/>
      <c r="H169" s="48"/>
    </row>
    <row r="170" spans="1:8" ht="11.25">
      <c r="A170" s="44"/>
      <c r="B170" s="48"/>
      <c r="C170" s="48"/>
      <c r="D170" s="48"/>
      <c r="E170" s="48"/>
      <c r="F170" s="48"/>
      <c r="G170" s="48"/>
      <c r="H170" s="48"/>
    </row>
    <row r="171" spans="1:8" ht="11.25">
      <c r="A171" s="44"/>
      <c r="B171" s="48"/>
      <c r="C171" s="48"/>
      <c r="D171" s="48"/>
      <c r="E171" s="48"/>
      <c r="F171" s="48"/>
      <c r="G171" s="48"/>
      <c r="H171" s="48"/>
    </row>
    <row r="172" spans="1:8" ht="11.25">
      <c r="A172" s="44"/>
      <c r="B172" s="48"/>
      <c r="C172" s="48"/>
      <c r="D172" s="48"/>
      <c r="E172" s="48"/>
      <c r="F172" s="48"/>
      <c r="G172" s="48"/>
      <c r="H172" s="48"/>
    </row>
    <row r="173" spans="1:8" ht="11.25">
      <c r="A173" s="44"/>
      <c r="B173" s="48"/>
      <c r="C173" s="48"/>
      <c r="D173" s="48"/>
      <c r="E173" s="48"/>
      <c r="F173" s="48"/>
      <c r="G173" s="48"/>
      <c r="H173" s="48"/>
    </row>
    <row r="174" spans="1:8" ht="11.25">
      <c r="A174" s="44"/>
      <c r="B174" s="48"/>
      <c r="C174" s="48"/>
      <c r="D174" s="48"/>
      <c r="E174" s="48"/>
      <c r="F174" s="48"/>
      <c r="G174" s="48"/>
      <c r="H174" s="48"/>
    </row>
    <row r="175" spans="1:8" ht="11.25">
      <c r="A175" s="44"/>
      <c r="B175" s="48"/>
      <c r="C175" s="48"/>
      <c r="D175" s="48"/>
      <c r="E175" s="48"/>
      <c r="F175" s="48"/>
      <c r="G175" s="48"/>
      <c r="H175" s="48"/>
    </row>
    <row r="176" spans="1:8" ht="11.25">
      <c r="A176" s="44"/>
      <c r="B176" s="48"/>
      <c r="C176" s="48"/>
      <c r="D176" s="48"/>
      <c r="E176" s="48"/>
      <c r="F176" s="48"/>
      <c r="G176" s="48"/>
      <c r="H176" s="48"/>
    </row>
    <row r="177" spans="1:8" ht="11.25">
      <c r="A177" s="44"/>
      <c r="B177" s="48"/>
      <c r="C177" s="48"/>
      <c r="D177" s="48"/>
      <c r="E177" s="48"/>
      <c r="F177" s="48"/>
      <c r="G177" s="48"/>
      <c r="H177" s="48"/>
    </row>
    <row r="178" spans="1:8" ht="11.25">
      <c r="A178" s="44"/>
      <c r="B178" s="48"/>
      <c r="C178" s="48"/>
      <c r="D178" s="48"/>
      <c r="E178" s="48"/>
      <c r="F178" s="48"/>
      <c r="G178" s="48"/>
      <c r="H178" s="48"/>
    </row>
    <row r="179" spans="1:8" ht="11.25">
      <c r="A179" s="44"/>
      <c r="B179" s="48"/>
      <c r="C179" s="48"/>
      <c r="D179" s="48"/>
      <c r="E179" s="48"/>
      <c r="F179" s="48"/>
      <c r="G179" s="48"/>
      <c r="H179" s="48"/>
    </row>
    <row r="180" spans="1:8" ht="11.25">
      <c r="A180" s="44"/>
      <c r="B180" s="48"/>
      <c r="C180" s="48"/>
      <c r="D180" s="48"/>
      <c r="E180" s="48"/>
      <c r="F180" s="48"/>
      <c r="G180" s="48"/>
      <c r="H180" s="48"/>
    </row>
    <row r="181" spans="1:8" ht="11.25">
      <c r="A181" s="44"/>
      <c r="B181" s="48"/>
      <c r="C181" s="48"/>
      <c r="D181" s="48"/>
      <c r="E181" s="48"/>
      <c r="F181" s="48"/>
      <c r="G181" s="48"/>
      <c r="H181" s="48"/>
    </row>
    <row r="182" spans="1:8" ht="11.25">
      <c r="A182" s="44"/>
      <c r="B182" s="48"/>
      <c r="C182" s="48"/>
      <c r="D182" s="48"/>
      <c r="E182" s="48"/>
      <c r="F182" s="48"/>
      <c r="G182" s="48"/>
      <c r="H182" s="48"/>
    </row>
    <row r="183" spans="1:8" ht="11.25">
      <c r="A183" s="44"/>
      <c r="B183" s="48"/>
      <c r="C183" s="48"/>
      <c r="D183" s="48"/>
      <c r="E183" s="48"/>
      <c r="F183" s="48"/>
      <c r="G183" s="48"/>
      <c r="H183" s="48"/>
    </row>
    <row r="184" spans="1:8" ht="11.25">
      <c r="A184" s="44"/>
      <c r="B184" s="48"/>
      <c r="C184" s="48"/>
      <c r="D184" s="48"/>
      <c r="E184" s="48"/>
      <c r="F184" s="48"/>
      <c r="G184" s="48"/>
      <c r="H184" s="48"/>
    </row>
    <row r="185" spans="1:8" ht="11.25">
      <c r="A185" s="44"/>
      <c r="B185" s="48"/>
      <c r="C185" s="48"/>
      <c r="D185" s="48"/>
      <c r="E185" s="48"/>
      <c r="F185" s="48"/>
      <c r="G185" s="48"/>
      <c r="H185" s="48"/>
    </row>
    <row r="186" spans="1:8" ht="11.25">
      <c r="A186" s="44"/>
      <c r="B186" s="48"/>
      <c r="C186" s="48"/>
      <c r="D186" s="48"/>
      <c r="E186" s="48"/>
      <c r="F186" s="48"/>
      <c r="G186" s="48"/>
      <c r="H186" s="48"/>
    </row>
    <row r="187" spans="1:8" ht="11.25">
      <c r="A187" s="44"/>
      <c r="B187" s="48"/>
      <c r="C187" s="48"/>
      <c r="D187" s="48"/>
      <c r="E187" s="48"/>
      <c r="F187" s="48"/>
      <c r="G187" s="48"/>
      <c r="H187" s="48"/>
    </row>
    <row r="188" spans="1:8" ht="11.25">
      <c r="A188" s="44"/>
      <c r="B188" s="48"/>
      <c r="C188" s="48"/>
      <c r="D188" s="48"/>
      <c r="E188" s="48"/>
      <c r="F188" s="48"/>
      <c r="G188" s="48"/>
      <c r="H188" s="48"/>
    </row>
    <row r="189" spans="1:8" ht="11.25">
      <c r="A189" s="44"/>
      <c r="B189" s="48"/>
      <c r="C189" s="48"/>
      <c r="D189" s="48"/>
      <c r="E189" s="48"/>
      <c r="F189" s="48"/>
      <c r="G189" s="48"/>
      <c r="H189" s="48"/>
    </row>
    <row r="190" spans="1:8" ht="11.25">
      <c r="A190" s="44"/>
      <c r="B190" s="48"/>
      <c r="C190" s="48"/>
      <c r="D190" s="48"/>
      <c r="E190" s="48"/>
      <c r="F190" s="48"/>
      <c r="G190" s="48"/>
      <c r="H190" s="48"/>
    </row>
    <row r="191" spans="1:8" ht="11.25">
      <c r="A191" s="44"/>
      <c r="B191" s="48"/>
      <c r="C191" s="48"/>
      <c r="D191" s="48"/>
      <c r="E191" s="48"/>
      <c r="F191" s="48"/>
      <c r="G191" s="48"/>
      <c r="H191" s="48"/>
    </row>
    <row r="192" spans="1:8" ht="11.25">
      <c r="A192" s="44"/>
      <c r="B192" s="48"/>
      <c r="C192" s="48"/>
      <c r="D192" s="48"/>
      <c r="E192" s="48"/>
      <c r="F192" s="48"/>
      <c r="G192" s="48"/>
      <c r="H192" s="48"/>
    </row>
    <row r="193" spans="1:8" ht="11.25">
      <c r="A193" s="44"/>
      <c r="B193" s="48"/>
      <c r="C193" s="48"/>
      <c r="D193" s="48"/>
      <c r="E193" s="48"/>
      <c r="F193" s="48"/>
      <c r="G193" s="48"/>
      <c r="H193" s="48"/>
    </row>
    <row r="194" spans="1:8" ht="11.25">
      <c r="A194" s="44"/>
      <c r="B194" s="48"/>
      <c r="C194" s="48"/>
      <c r="D194" s="48"/>
      <c r="E194" s="48"/>
      <c r="F194" s="48"/>
      <c r="G194" s="48"/>
      <c r="H194" s="48"/>
    </row>
    <row r="195" spans="1:8" ht="11.25">
      <c r="A195" s="44"/>
      <c r="B195" s="48"/>
      <c r="C195" s="48"/>
      <c r="D195" s="48"/>
      <c r="E195" s="48"/>
      <c r="F195" s="48"/>
      <c r="G195" s="48"/>
      <c r="H195" s="48"/>
    </row>
    <row r="196" spans="1:8" ht="11.25">
      <c r="A196" s="44"/>
      <c r="B196" s="48"/>
      <c r="C196" s="48"/>
      <c r="D196" s="48"/>
      <c r="E196" s="48"/>
      <c r="F196" s="48"/>
      <c r="G196" s="48"/>
      <c r="H196" s="48"/>
    </row>
    <row r="197" spans="1:8" ht="11.25">
      <c r="A197" s="44"/>
      <c r="B197" s="48"/>
      <c r="C197" s="48"/>
      <c r="D197" s="48"/>
      <c r="E197" s="48"/>
      <c r="F197" s="48"/>
      <c r="G197" s="48"/>
      <c r="H197" s="48"/>
    </row>
    <row r="198" spans="1:8" ht="11.25">
      <c r="A198" s="44"/>
      <c r="B198" s="48"/>
      <c r="C198" s="48"/>
      <c r="D198" s="48"/>
      <c r="E198" s="48"/>
      <c r="F198" s="48"/>
      <c r="G198" s="48"/>
      <c r="H198" s="48"/>
    </row>
    <row r="199" spans="1:8" ht="11.25">
      <c r="A199" s="44"/>
      <c r="B199" s="48"/>
      <c r="C199" s="48"/>
      <c r="D199" s="48"/>
      <c r="E199" s="48"/>
      <c r="F199" s="48"/>
      <c r="G199" s="48"/>
      <c r="H199" s="48"/>
    </row>
    <row r="200" spans="1:8" ht="11.25">
      <c r="A200" s="44"/>
      <c r="B200" s="48"/>
      <c r="C200" s="48"/>
      <c r="D200" s="48"/>
      <c r="E200" s="48"/>
      <c r="F200" s="48"/>
      <c r="G200" s="48"/>
      <c r="H200" s="48"/>
    </row>
    <row r="201" spans="1:8" ht="11.25">
      <c r="A201" s="44"/>
      <c r="B201" s="48"/>
      <c r="C201" s="48"/>
      <c r="D201" s="48"/>
      <c r="E201" s="48"/>
      <c r="F201" s="48"/>
      <c r="G201" s="48"/>
      <c r="H201" s="48"/>
    </row>
    <row r="202" spans="1:8" ht="11.25">
      <c r="A202" s="44"/>
      <c r="B202" s="48"/>
      <c r="C202" s="48"/>
      <c r="D202" s="48"/>
      <c r="E202" s="48"/>
      <c r="F202" s="48"/>
      <c r="G202" s="48"/>
      <c r="H202" s="48"/>
    </row>
    <row r="203" spans="1:8" ht="11.25">
      <c r="A203" s="44"/>
      <c r="B203" s="48"/>
      <c r="C203" s="48"/>
      <c r="D203" s="48"/>
      <c r="E203" s="48"/>
      <c r="F203" s="48"/>
      <c r="G203" s="48"/>
      <c r="H203" s="48"/>
    </row>
    <row r="204" spans="1:8" ht="11.25">
      <c r="A204" s="44"/>
      <c r="B204" s="48"/>
      <c r="C204" s="48"/>
      <c r="D204" s="48"/>
      <c r="E204" s="48"/>
      <c r="F204" s="48"/>
      <c r="G204" s="48"/>
      <c r="H204" s="48"/>
    </row>
    <row r="205" spans="1:8" ht="11.25">
      <c r="A205" s="44"/>
      <c r="B205" s="48"/>
      <c r="C205" s="48"/>
      <c r="D205" s="48"/>
      <c r="E205" s="48"/>
      <c r="F205" s="48"/>
      <c r="G205" s="48"/>
      <c r="H205" s="48"/>
    </row>
    <row r="206" spans="1:8" ht="11.25">
      <c r="A206" s="44"/>
      <c r="B206" s="48"/>
      <c r="C206" s="48"/>
      <c r="D206" s="48"/>
      <c r="E206" s="48"/>
      <c r="F206" s="48"/>
      <c r="G206" s="48"/>
      <c r="H206" s="48"/>
    </row>
    <row r="207" spans="1:8" ht="11.25">
      <c r="A207" s="44"/>
      <c r="B207" s="48"/>
      <c r="C207" s="48"/>
      <c r="D207" s="48"/>
      <c r="E207" s="48"/>
      <c r="F207" s="48"/>
      <c r="G207" s="48"/>
      <c r="H207" s="48"/>
    </row>
    <row r="208" spans="1:8" ht="11.25">
      <c r="A208" s="44"/>
      <c r="B208" s="48"/>
      <c r="C208" s="48"/>
      <c r="D208" s="48"/>
      <c r="E208" s="48"/>
      <c r="F208" s="48"/>
      <c r="G208" s="48"/>
      <c r="H208" s="48"/>
    </row>
    <row r="209" spans="1:8" ht="11.25">
      <c r="A209" s="44"/>
      <c r="B209" s="48"/>
      <c r="C209" s="48"/>
      <c r="D209" s="48"/>
      <c r="E209" s="48"/>
      <c r="F209" s="48"/>
      <c r="G209" s="48"/>
      <c r="H209" s="48"/>
    </row>
    <row r="210" spans="1:8" ht="11.25">
      <c r="A210" s="44"/>
      <c r="B210" s="48"/>
      <c r="C210" s="48"/>
      <c r="D210" s="48"/>
      <c r="E210" s="48"/>
      <c r="F210" s="48"/>
      <c r="G210" s="48"/>
      <c r="H210" s="48"/>
    </row>
    <row r="211" spans="1:8" ht="11.25">
      <c r="A211" s="44"/>
      <c r="B211" s="48"/>
      <c r="C211" s="48"/>
      <c r="D211" s="48"/>
      <c r="E211" s="48"/>
      <c r="F211" s="48"/>
      <c r="G211" s="48"/>
      <c r="H211" s="48"/>
    </row>
    <row r="212" spans="1:8" ht="11.25">
      <c r="A212" s="44"/>
      <c r="B212" s="48"/>
      <c r="C212" s="48"/>
      <c r="D212" s="48"/>
      <c r="E212" s="48"/>
      <c r="F212" s="48"/>
      <c r="G212" s="48"/>
      <c r="H212" s="48"/>
    </row>
    <row r="213" spans="1:8" ht="11.25">
      <c r="A213" s="44"/>
      <c r="B213" s="48"/>
      <c r="C213" s="48"/>
      <c r="D213" s="48"/>
      <c r="E213" s="48"/>
      <c r="F213" s="48"/>
      <c r="G213" s="48"/>
      <c r="H213" s="48"/>
    </row>
    <row r="214" spans="1:8" ht="11.25">
      <c r="A214" s="44"/>
      <c r="B214" s="48"/>
      <c r="C214" s="48"/>
      <c r="D214" s="48"/>
      <c r="E214" s="48"/>
      <c r="F214" s="48"/>
      <c r="G214" s="48"/>
      <c r="H214" s="48"/>
    </row>
    <row r="215" spans="1:8" ht="11.25">
      <c r="A215" s="44"/>
      <c r="B215" s="48"/>
      <c r="C215" s="48"/>
      <c r="D215" s="48"/>
      <c r="E215" s="48"/>
      <c r="F215" s="48"/>
      <c r="G215" s="48"/>
      <c r="H215" s="48"/>
    </row>
    <row r="216" spans="1:8" ht="11.25">
      <c r="A216" s="44"/>
      <c r="B216" s="48"/>
      <c r="C216" s="48"/>
      <c r="D216" s="48"/>
      <c r="E216" s="48"/>
      <c r="F216" s="48"/>
      <c r="G216" s="48"/>
      <c r="H216" s="48"/>
    </row>
    <row r="217" spans="1:8" ht="11.25">
      <c r="A217" s="44"/>
      <c r="B217" s="48"/>
      <c r="C217" s="48"/>
      <c r="D217" s="48"/>
      <c r="E217" s="48"/>
      <c r="F217" s="48"/>
      <c r="G217" s="48"/>
      <c r="H217" s="48"/>
    </row>
    <row r="218" spans="1:8" ht="11.25">
      <c r="A218" s="44"/>
      <c r="B218" s="48"/>
      <c r="C218" s="48"/>
      <c r="D218" s="48"/>
      <c r="E218" s="48"/>
      <c r="F218" s="48"/>
      <c r="G218" s="48"/>
      <c r="H218" s="48"/>
    </row>
    <row r="219" spans="1:8" ht="11.25">
      <c r="A219" s="44"/>
      <c r="B219" s="48"/>
      <c r="C219" s="48"/>
      <c r="D219" s="48"/>
      <c r="E219" s="48"/>
      <c r="F219" s="48"/>
      <c r="G219" s="48"/>
      <c r="H219" s="48"/>
    </row>
    <row r="220" spans="1:8" ht="11.25">
      <c r="A220" s="44"/>
      <c r="B220" s="48"/>
      <c r="C220" s="48"/>
      <c r="D220" s="48"/>
      <c r="E220" s="48"/>
      <c r="F220" s="48"/>
      <c r="G220" s="48"/>
      <c r="H220" s="48"/>
    </row>
    <row r="221" spans="1:8" ht="11.25">
      <c r="A221" s="44"/>
      <c r="B221" s="48"/>
      <c r="C221" s="48"/>
      <c r="D221" s="48"/>
      <c r="E221" s="48"/>
      <c r="F221" s="48"/>
      <c r="G221" s="48"/>
      <c r="H221" s="48"/>
    </row>
    <row r="222" spans="1:8" ht="11.25">
      <c r="A222" s="44"/>
      <c r="B222" s="48"/>
      <c r="C222" s="48"/>
      <c r="D222" s="48"/>
      <c r="E222" s="48"/>
      <c r="F222" s="48"/>
      <c r="G222" s="48"/>
      <c r="H222" s="48"/>
    </row>
    <row r="223" spans="1:8" ht="11.25">
      <c r="A223" s="44"/>
      <c r="B223" s="48"/>
      <c r="C223" s="48"/>
      <c r="D223" s="48"/>
      <c r="E223" s="48"/>
      <c r="F223" s="48"/>
      <c r="G223" s="48"/>
      <c r="H223" s="48"/>
    </row>
    <row r="224" spans="1:8" ht="11.25">
      <c r="A224" s="44"/>
      <c r="B224" s="48"/>
      <c r="C224" s="48"/>
      <c r="D224" s="48"/>
      <c r="E224" s="48"/>
      <c r="F224" s="48"/>
      <c r="G224" s="48"/>
      <c r="H224" s="48"/>
    </row>
    <row r="225" spans="1:8" ht="11.25">
      <c r="A225" s="44"/>
      <c r="B225" s="48"/>
      <c r="C225" s="48"/>
      <c r="D225" s="48"/>
      <c r="E225" s="48"/>
      <c r="F225" s="48"/>
      <c r="G225" s="48"/>
      <c r="H225" s="48"/>
    </row>
    <row r="226" spans="1:8" ht="11.25">
      <c r="A226" s="44"/>
      <c r="B226" s="48"/>
      <c r="C226" s="48"/>
      <c r="D226" s="48"/>
      <c r="E226" s="48"/>
      <c r="F226" s="48"/>
      <c r="G226" s="48"/>
      <c r="H226" s="48"/>
    </row>
    <row r="227" spans="1:8" ht="11.25">
      <c r="A227" s="44"/>
      <c r="B227" s="48"/>
      <c r="C227" s="48"/>
      <c r="D227" s="48"/>
      <c r="E227" s="48"/>
      <c r="F227" s="48"/>
      <c r="G227" s="48"/>
      <c r="H227" s="48"/>
    </row>
    <row r="228" spans="1:8" ht="11.25">
      <c r="A228" s="44"/>
      <c r="B228" s="48"/>
      <c r="C228" s="48"/>
      <c r="D228" s="48"/>
      <c r="E228" s="48"/>
      <c r="F228" s="48"/>
      <c r="G228" s="48"/>
      <c r="H228" s="48"/>
    </row>
    <row r="229" spans="1:8" ht="11.25">
      <c r="A229" s="44"/>
      <c r="B229" s="48"/>
      <c r="C229" s="48"/>
      <c r="D229" s="48"/>
      <c r="E229" s="48"/>
      <c r="F229" s="48"/>
      <c r="G229" s="48"/>
      <c r="H229" s="48"/>
    </row>
    <row r="230" spans="1:8" ht="11.25">
      <c r="A230" s="44"/>
      <c r="B230" s="48"/>
      <c r="C230" s="48"/>
      <c r="D230" s="48"/>
      <c r="E230" s="48"/>
      <c r="F230" s="48"/>
      <c r="G230" s="48"/>
      <c r="H230" s="48"/>
    </row>
    <row r="231" spans="1:8" ht="11.25">
      <c r="A231" s="44"/>
      <c r="B231" s="48"/>
      <c r="C231" s="48"/>
      <c r="D231" s="48"/>
      <c r="E231" s="48"/>
      <c r="F231" s="48"/>
      <c r="G231" s="48"/>
      <c r="H231" s="48"/>
    </row>
    <row r="232" spans="1:8" ht="11.25">
      <c r="A232" s="44"/>
      <c r="B232" s="48"/>
      <c r="C232" s="48"/>
      <c r="D232" s="48"/>
      <c r="E232" s="48"/>
      <c r="F232" s="48"/>
      <c r="G232" s="48"/>
      <c r="H232" s="48"/>
    </row>
    <row r="233" spans="1:8" ht="11.25">
      <c r="A233" s="44"/>
      <c r="B233" s="48"/>
      <c r="C233" s="48"/>
      <c r="D233" s="48"/>
      <c r="E233" s="48"/>
      <c r="F233" s="48"/>
      <c r="G233" s="48"/>
      <c r="H233" s="48"/>
    </row>
    <row r="234" spans="1:8" ht="11.25">
      <c r="A234" s="44"/>
      <c r="B234" s="48"/>
      <c r="C234" s="48"/>
      <c r="D234" s="48"/>
      <c r="E234" s="48"/>
      <c r="F234" s="48"/>
      <c r="G234" s="48"/>
      <c r="H234" s="48"/>
    </row>
    <row r="235" spans="1:8" ht="11.25">
      <c r="A235" s="44"/>
      <c r="B235" s="48"/>
      <c r="C235" s="48"/>
      <c r="D235" s="48"/>
      <c r="E235" s="48"/>
      <c r="F235" s="48"/>
      <c r="G235" s="48"/>
      <c r="H235" s="48"/>
    </row>
    <row r="236" spans="1:8" ht="11.25">
      <c r="A236" s="44"/>
      <c r="B236" s="48"/>
      <c r="C236" s="48"/>
      <c r="D236" s="48"/>
      <c r="E236" s="48"/>
      <c r="F236" s="48"/>
      <c r="G236" s="48"/>
      <c r="H236" s="48"/>
    </row>
    <row r="237" spans="1:8" ht="11.25">
      <c r="A237" s="44"/>
      <c r="B237" s="48"/>
      <c r="C237" s="48"/>
      <c r="D237" s="48"/>
      <c r="E237" s="48"/>
      <c r="F237" s="48"/>
      <c r="G237" s="48"/>
      <c r="H237" s="48"/>
    </row>
    <row r="238" spans="1:8" ht="11.25">
      <c r="A238" s="44"/>
      <c r="B238" s="48"/>
      <c r="C238" s="48"/>
      <c r="D238" s="48"/>
      <c r="E238" s="48"/>
      <c r="F238" s="48"/>
      <c r="G238" s="48"/>
      <c r="H238" s="48"/>
    </row>
    <row r="239" spans="1:8" ht="11.25">
      <c r="A239" s="44"/>
      <c r="B239" s="48"/>
      <c r="C239" s="48"/>
      <c r="D239" s="48"/>
      <c r="E239" s="48"/>
      <c r="F239" s="48"/>
      <c r="G239" s="48"/>
      <c r="H239" s="48"/>
    </row>
    <row r="240" spans="1:8" ht="11.25">
      <c r="A240" s="44"/>
      <c r="B240" s="48"/>
      <c r="C240" s="48"/>
      <c r="D240" s="48"/>
      <c r="E240" s="48"/>
      <c r="F240" s="48"/>
      <c r="G240" s="48"/>
      <c r="H240" s="48"/>
    </row>
    <row r="241" spans="1:8" ht="11.25">
      <c r="A241" s="44"/>
      <c r="B241" s="48"/>
      <c r="C241" s="48"/>
      <c r="D241" s="48"/>
      <c r="E241" s="48"/>
      <c r="F241" s="48"/>
      <c r="G241" s="48"/>
      <c r="H241" s="48"/>
    </row>
    <row r="242" spans="1:8" ht="11.25">
      <c r="A242" s="44"/>
      <c r="B242" s="48"/>
      <c r="C242" s="48"/>
      <c r="D242" s="48"/>
      <c r="E242" s="48"/>
      <c r="F242" s="48"/>
      <c r="G242" s="48"/>
      <c r="H242" s="48"/>
    </row>
    <row r="243" spans="1:8" ht="11.25">
      <c r="A243" s="44"/>
      <c r="B243" s="48"/>
      <c r="C243" s="48"/>
      <c r="D243" s="48"/>
      <c r="E243" s="48"/>
      <c r="F243" s="48"/>
      <c r="G243" s="48"/>
      <c r="H243" s="48"/>
    </row>
    <row r="244" spans="1:8" ht="11.25">
      <c r="A244" s="44"/>
      <c r="B244" s="48"/>
      <c r="C244" s="48"/>
      <c r="D244" s="48"/>
      <c r="E244" s="48"/>
      <c r="F244" s="48"/>
      <c r="G244" s="48"/>
      <c r="H244" s="48"/>
    </row>
    <row r="245" spans="1:8" ht="11.25">
      <c r="A245" s="44"/>
      <c r="B245" s="48"/>
      <c r="C245" s="48"/>
      <c r="D245" s="48"/>
      <c r="E245" s="48"/>
      <c r="F245" s="48"/>
      <c r="G245" s="48"/>
      <c r="H245" s="48"/>
    </row>
    <row r="246" spans="1:8" ht="11.25">
      <c r="A246" s="44"/>
      <c r="B246" s="48"/>
      <c r="C246" s="48"/>
      <c r="D246" s="48"/>
      <c r="E246" s="48"/>
      <c r="F246" s="48"/>
      <c r="G246" s="48"/>
      <c r="H246" s="48"/>
    </row>
    <row r="247" spans="1:8" ht="11.25">
      <c r="A247" s="44"/>
      <c r="B247" s="48"/>
      <c r="C247" s="48"/>
      <c r="D247" s="48"/>
      <c r="E247" s="48"/>
      <c r="F247" s="48"/>
      <c r="G247" s="48"/>
      <c r="H247" s="48"/>
    </row>
    <row r="248" spans="1:8" ht="11.25">
      <c r="A248" s="44"/>
      <c r="B248" s="48"/>
      <c r="C248" s="48"/>
      <c r="D248" s="48"/>
      <c r="E248" s="48"/>
      <c r="F248" s="48"/>
      <c r="G248" s="48"/>
      <c r="H248" s="48"/>
    </row>
    <row r="249" spans="1:8" ht="11.25">
      <c r="A249" s="44"/>
      <c r="B249" s="48"/>
      <c r="C249" s="48"/>
      <c r="D249" s="48"/>
      <c r="E249" s="48"/>
      <c r="F249" s="48"/>
      <c r="G249" s="48"/>
      <c r="H249" s="48"/>
    </row>
    <row r="250" spans="1:8" ht="11.25">
      <c r="A250" s="44"/>
      <c r="B250" s="48"/>
      <c r="C250" s="48"/>
      <c r="D250" s="48"/>
      <c r="E250" s="48"/>
      <c r="F250" s="48"/>
      <c r="G250" s="48"/>
      <c r="H250" s="48"/>
    </row>
    <row r="251" spans="1:8" ht="11.25">
      <c r="A251" s="44"/>
      <c r="B251" s="48"/>
      <c r="C251" s="48"/>
      <c r="D251" s="48"/>
      <c r="E251" s="48"/>
      <c r="F251" s="48"/>
      <c r="G251" s="48"/>
      <c r="H251" s="48"/>
    </row>
    <row r="252" spans="1:8" ht="11.25">
      <c r="A252" s="44"/>
      <c r="B252" s="48"/>
      <c r="C252" s="48"/>
      <c r="D252" s="48"/>
      <c r="E252" s="48"/>
      <c r="F252" s="48"/>
      <c r="G252" s="48"/>
      <c r="H252" s="48"/>
    </row>
    <row r="253" spans="1:8" ht="11.25">
      <c r="A253" s="44"/>
      <c r="B253" s="48"/>
      <c r="C253" s="48"/>
      <c r="D253" s="48"/>
      <c r="E253" s="48"/>
      <c r="F253" s="48"/>
      <c r="G253" s="48"/>
      <c r="H253" s="48"/>
    </row>
    <row r="254" spans="1:8" ht="11.25">
      <c r="A254" s="44"/>
      <c r="B254" s="48"/>
      <c r="C254" s="48"/>
      <c r="D254" s="48"/>
      <c r="E254" s="48"/>
      <c r="F254" s="48"/>
      <c r="G254" s="48"/>
      <c r="H254" s="48"/>
    </row>
    <row r="255" spans="1:8" ht="11.25">
      <c r="A255" s="44"/>
      <c r="B255" s="48"/>
      <c r="C255" s="48"/>
      <c r="D255" s="48"/>
      <c r="E255" s="48"/>
      <c r="F255" s="48"/>
      <c r="G255" s="48"/>
      <c r="H255" s="48"/>
    </row>
    <row r="256" spans="1:8" ht="11.25">
      <c r="A256" s="44"/>
      <c r="B256" s="48"/>
      <c r="C256" s="48"/>
      <c r="D256" s="48"/>
      <c r="E256" s="48"/>
      <c r="F256" s="48"/>
      <c r="G256" s="48"/>
      <c r="H256" s="48"/>
    </row>
    <row r="257" spans="1:8" ht="11.25">
      <c r="A257" s="44"/>
      <c r="B257" s="48"/>
      <c r="C257" s="48"/>
      <c r="D257" s="48"/>
      <c r="E257" s="48"/>
      <c r="F257" s="48"/>
      <c r="G257" s="48"/>
      <c r="H257" s="48"/>
    </row>
    <row r="258" spans="1:8" ht="11.25">
      <c r="A258" s="44"/>
      <c r="B258" s="48"/>
      <c r="C258" s="48"/>
      <c r="D258" s="48"/>
      <c r="E258" s="48"/>
      <c r="F258" s="48"/>
      <c r="G258" s="48"/>
      <c r="H258" s="48"/>
    </row>
    <row r="259" spans="1:8" ht="11.25">
      <c r="A259" s="44"/>
      <c r="B259" s="48"/>
      <c r="C259" s="48"/>
      <c r="D259" s="48"/>
      <c r="E259" s="48"/>
      <c r="F259" s="48"/>
      <c r="G259" s="48"/>
      <c r="H259" s="48"/>
    </row>
    <row r="260" spans="1:8" ht="11.25">
      <c r="A260" s="44"/>
      <c r="B260" s="48"/>
      <c r="C260" s="48"/>
      <c r="D260" s="48"/>
      <c r="E260" s="48"/>
      <c r="F260" s="48"/>
      <c r="G260" s="48"/>
      <c r="H260" s="48"/>
    </row>
    <row r="261" spans="1:8" ht="11.25">
      <c r="A261" s="44"/>
      <c r="B261" s="48"/>
      <c r="C261" s="48"/>
      <c r="D261" s="48"/>
      <c r="E261" s="48"/>
      <c r="F261" s="48"/>
      <c r="G261" s="48"/>
      <c r="H261" s="48"/>
    </row>
    <row r="262" spans="1:8" ht="11.25">
      <c r="A262" s="44"/>
      <c r="B262" s="48"/>
      <c r="C262" s="48"/>
      <c r="D262" s="48"/>
      <c r="E262" s="48"/>
      <c r="F262" s="48"/>
      <c r="G262" s="48"/>
      <c r="H262" s="48"/>
    </row>
    <row r="263" spans="1:8" ht="11.25">
      <c r="A263" s="44"/>
      <c r="B263" s="48"/>
      <c r="C263" s="48"/>
      <c r="D263" s="48"/>
      <c r="E263" s="48"/>
      <c r="F263" s="48"/>
      <c r="G263" s="48"/>
      <c r="H263" s="48"/>
    </row>
    <row r="264" spans="1:8" ht="11.25">
      <c r="A264" s="44"/>
      <c r="B264" s="48"/>
      <c r="C264" s="48"/>
      <c r="D264" s="48"/>
      <c r="E264" s="48"/>
      <c r="F264" s="48"/>
      <c r="G264" s="48"/>
      <c r="H264" s="48"/>
    </row>
    <row r="265" spans="1:8" ht="11.25">
      <c r="A265" s="44"/>
      <c r="B265" s="48"/>
      <c r="C265" s="48"/>
      <c r="D265" s="48"/>
      <c r="E265" s="48"/>
      <c r="F265" s="48"/>
      <c r="G265" s="48"/>
      <c r="H265" s="48"/>
    </row>
    <row r="266" spans="1:8" ht="11.25">
      <c r="A266" s="44"/>
      <c r="B266" s="48"/>
      <c r="C266" s="48"/>
      <c r="D266" s="48"/>
      <c r="E266" s="48"/>
      <c r="F266" s="48"/>
      <c r="G266" s="48"/>
      <c r="H266" s="48"/>
    </row>
    <row r="267" spans="1:8" ht="11.25">
      <c r="A267" s="44"/>
      <c r="B267" s="48"/>
      <c r="C267" s="48"/>
      <c r="D267" s="48"/>
      <c r="E267" s="48"/>
      <c r="F267" s="48"/>
      <c r="G267" s="48"/>
      <c r="H267" s="48"/>
    </row>
    <row r="268" spans="1:8" ht="11.25">
      <c r="A268" s="44"/>
      <c r="B268" s="48"/>
      <c r="C268" s="48"/>
      <c r="D268" s="48"/>
      <c r="E268" s="48"/>
      <c r="F268" s="48"/>
      <c r="G268" s="48"/>
      <c r="H268" s="48"/>
    </row>
    <row r="269" spans="1:8" ht="11.25">
      <c r="A269" s="44"/>
      <c r="B269" s="48"/>
      <c r="C269" s="48"/>
      <c r="D269" s="48"/>
      <c r="E269" s="48"/>
      <c r="F269" s="48"/>
      <c r="G269" s="48"/>
      <c r="H269" s="48"/>
    </row>
    <row r="270" spans="1:8" ht="11.25">
      <c r="A270" s="44"/>
      <c r="B270" s="48"/>
      <c r="C270" s="48"/>
      <c r="D270" s="48"/>
      <c r="E270" s="48"/>
      <c r="F270" s="48"/>
      <c r="G270" s="48"/>
      <c r="H270" s="48"/>
    </row>
    <row r="271" spans="1:8" ht="11.25">
      <c r="A271" s="44"/>
      <c r="B271" s="48"/>
      <c r="C271" s="48"/>
      <c r="D271" s="48"/>
      <c r="E271" s="48"/>
      <c r="F271" s="48"/>
      <c r="G271" s="48"/>
      <c r="H271" s="48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43" customWidth="1"/>
    <col min="2" max="16384" width="9.140625" style="44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4" customWidth="1"/>
  </cols>
  <sheetData/>
  <sheetProtection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43" customWidth="1"/>
    <col min="2" max="16384" width="9.140625" style="44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L31"/>
  <sheetViews>
    <sheetView showGridLines="0" zoomScalePageLayoutView="0" workbookViewId="0" topLeftCell="C4">
      <selection activeCell="G30" sqref="G30"/>
    </sheetView>
  </sheetViews>
  <sheetFormatPr defaultColWidth="9.140625" defaultRowHeight="11.25"/>
  <cols>
    <col min="1" max="1" width="9.140625" style="3" hidden="1" customWidth="1"/>
    <col min="2" max="2" width="15.140625" style="3" hidden="1" customWidth="1"/>
    <col min="3" max="3" width="4.28125" style="3" customWidth="1"/>
    <col min="4" max="4" width="7.57421875" style="3" customWidth="1"/>
    <col min="5" max="5" width="41.140625" style="3" customWidth="1"/>
    <col min="6" max="6" width="30.140625" style="3" customWidth="1"/>
    <col min="7" max="7" width="12.00390625" style="3" customWidth="1"/>
    <col min="8" max="8" width="17.140625" style="3" customWidth="1"/>
    <col min="9" max="9" width="24.421875" style="3" customWidth="1"/>
    <col min="10" max="10" width="9.28125" style="3" customWidth="1"/>
    <col min="11" max="11" width="15.28125" style="3" customWidth="1"/>
    <col min="12" max="16384" width="9.140625" style="3" customWidth="1"/>
  </cols>
  <sheetData>
    <row r="1" spans="1:2" ht="12" customHeight="1">
      <c r="A1" s="3" t="str">
        <f>E6</f>
        <v>Воронежская область</v>
      </c>
      <c r="B1" s="3">
        <v>1</v>
      </c>
    </row>
    <row r="2" spans="4:12" ht="18.75" customHeight="1">
      <c r="D2" s="9"/>
      <c r="E2" s="10"/>
      <c r="F2" s="10"/>
      <c r="G2" s="10"/>
      <c r="H2" s="10"/>
      <c r="I2" s="10"/>
      <c r="J2" s="225" t="e">
        <f>version</f>
        <v>#NAME?</v>
      </c>
      <c r="K2" s="226"/>
      <c r="L2" s="4"/>
    </row>
    <row r="3" spans="4:12" ht="50.25" customHeight="1" thickBot="1">
      <c r="D3" s="15"/>
      <c r="E3" s="240" t="s">
        <v>205</v>
      </c>
      <c r="F3" s="241"/>
      <c r="G3" s="241"/>
      <c r="H3" s="241"/>
      <c r="I3" s="242"/>
      <c r="J3" s="11"/>
      <c r="K3" s="12"/>
      <c r="L3" s="4"/>
    </row>
    <row r="4" spans="4:11" ht="12.75">
      <c r="D4" s="15"/>
      <c r="E4" s="8"/>
      <c r="F4" s="13"/>
      <c r="G4" s="13"/>
      <c r="H4" s="13"/>
      <c r="I4" s="13"/>
      <c r="J4" s="13"/>
      <c r="K4" s="14"/>
    </row>
    <row r="5" spans="4:11" ht="22.5" customHeight="1" thickBot="1">
      <c r="D5" s="15"/>
      <c r="E5" s="227" t="s">
        <v>28</v>
      </c>
      <c r="F5" s="228"/>
      <c r="G5" s="228"/>
      <c r="H5" s="228"/>
      <c r="I5" s="229"/>
      <c r="J5" s="13"/>
      <c r="K5" s="14"/>
    </row>
    <row r="6" spans="4:11" ht="16.5" customHeight="1" thickBot="1">
      <c r="D6" s="15"/>
      <c r="E6" s="230" t="s">
        <v>56</v>
      </c>
      <c r="F6" s="231"/>
      <c r="G6" s="231"/>
      <c r="H6" s="231"/>
      <c r="I6" s="232"/>
      <c r="J6" s="13"/>
      <c r="K6" s="14"/>
    </row>
    <row r="7" spans="4:11" ht="30" customHeight="1" thickBot="1">
      <c r="D7" s="15"/>
      <c r="E7" s="236" t="s">
        <v>150</v>
      </c>
      <c r="F7" s="237"/>
      <c r="G7" s="247" t="s">
        <v>1713</v>
      </c>
      <c r="H7" s="248"/>
      <c r="I7" s="249"/>
      <c r="J7" s="13"/>
      <c r="K7" s="14"/>
    </row>
    <row r="8" spans="4:11" s="2" customFormat="1" ht="29.25" customHeight="1" thickBot="1">
      <c r="D8" s="15"/>
      <c r="E8" s="236" t="s">
        <v>97</v>
      </c>
      <c r="F8" s="237"/>
      <c r="G8" s="68">
        <v>2011</v>
      </c>
      <c r="H8" s="69" t="s">
        <v>6</v>
      </c>
      <c r="I8" s="260"/>
      <c r="J8" s="260"/>
      <c r="K8" s="14"/>
    </row>
    <row r="9" spans="4:11" ht="33.75" customHeight="1">
      <c r="D9" s="15"/>
      <c r="E9" s="20"/>
      <c r="F9" s="20"/>
      <c r="G9" s="25" t="s">
        <v>214</v>
      </c>
      <c r="H9" s="25" t="s">
        <v>215</v>
      </c>
      <c r="I9" s="20"/>
      <c r="J9" s="13"/>
      <c r="K9" s="14"/>
    </row>
    <row r="10" spans="4:11" ht="26.25" customHeight="1" thickBot="1">
      <c r="D10" s="15"/>
      <c r="E10" s="64" t="s">
        <v>191</v>
      </c>
      <c r="F10" s="250" t="s">
        <v>1008</v>
      </c>
      <c r="G10" s="251"/>
      <c r="H10" s="256" t="s">
        <v>1334</v>
      </c>
      <c r="I10" s="256"/>
      <c r="J10" s="13"/>
      <c r="K10" s="14"/>
    </row>
    <row r="11" spans="4:11" ht="32.25" customHeight="1" thickBot="1">
      <c r="D11" s="15"/>
      <c r="E11" s="67" t="s">
        <v>45</v>
      </c>
      <c r="F11" s="258" t="s">
        <v>1020</v>
      </c>
      <c r="G11" s="259"/>
      <c r="H11" s="65" t="s">
        <v>30</v>
      </c>
      <c r="I11" s="66" t="s">
        <v>1021</v>
      </c>
      <c r="J11" s="13"/>
      <c r="K11" s="14"/>
    </row>
    <row r="12" spans="4:11" ht="12.75" customHeight="1">
      <c r="D12" s="15"/>
      <c r="E12" s="233"/>
      <c r="F12" s="234"/>
      <c r="G12" s="234"/>
      <c r="H12" s="234"/>
      <c r="I12" s="235"/>
      <c r="J12" s="13"/>
      <c r="K12" s="14"/>
    </row>
    <row r="13" spans="4:11" ht="12.75">
      <c r="D13" s="15"/>
      <c r="E13" s="60" t="s">
        <v>153</v>
      </c>
      <c r="F13" s="255" t="s">
        <v>154</v>
      </c>
      <c r="G13" s="255"/>
      <c r="H13" s="58" t="s">
        <v>155</v>
      </c>
      <c r="I13" s="62" t="s">
        <v>29</v>
      </c>
      <c r="J13" s="13"/>
      <c r="K13" s="14"/>
    </row>
    <row r="14" spans="4:11" ht="26.25" thickBot="1">
      <c r="D14" s="15"/>
      <c r="E14" s="59" t="s">
        <v>7</v>
      </c>
      <c r="F14" s="243"/>
      <c r="G14" s="243"/>
      <c r="H14" s="61"/>
      <c r="I14" s="63"/>
      <c r="J14" s="13"/>
      <c r="K14" s="14"/>
    </row>
    <row r="15" spans="4:11" ht="12.75" customHeight="1">
      <c r="D15" s="15"/>
      <c r="E15" s="244" t="s">
        <v>157</v>
      </c>
      <c r="F15" s="245"/>
      <c r="G15" s="246"/>
      <c r="H15" s="257"/>
      <c r="I15" s="257"/>
      <c r="J15" s="56"/>
      <c r="K15" s="57"/>
    </row>
    <row r="16" spans="4:11" ht="13.5" thickBot="1">
      <c r="D16" s="15"/>
      <c r="E16" s="252"/>
      <c r="F16" s="253"/>
      <c r="G16" s="254"/>
      <c r="H16" s="257"/>
      <c r="I16" s="257"/>
      <c r="J16" s="56"/>
      <c r="K16" s="57"/>
    </row>
    <row r="17" spans="4:11" ht="12.75">
      <c r="D17" s="15"/>
      <c r="E17" s="13"/>
      <c r="F17" s="13"/>
      <c r="G17" s="13"/>
      <c r="H17" s="13"/>
      <c r="I17" s="13"/>
      <c r="J17" s="13"/>
      <c r="K17" s="14"/>
    </row>
    <row r="18" spans="4:11" ht="15" customHeight="1">
      <c r="D18" s="15"/>
      <c r="E18" s="221" t="s">
        <v>46</v>
      </c>
      <c r="F18" s="221"/>
      <c r="G18" s="221"/>
      <c r="H18" s="223"/>
      <c r="I18" s="223"/>
      <c r="J18" s="224"/>
      <c r="K18" s="14"/>
    </row>
    <row r="19" spans="4:11" ht="12.75" customHeight="1">
      <c r="D19" s="15"/>
      <c r="E19" s="221" t="s">
        <v>19</v>
      </c>
      <c r="F19" s="221" t="s">
        <v>158</v>
      </c>
      <c r="G19" s="221"/>
      <c r="H19" s="218"/>
      <c r="I19" s="218"/>
      <c r="J19" s="219"/>
      <c r="K19" s="14"/>
    </row>
    <row r="20" spans="4:11" ht="12.75" customHeight="1">
      <c r="D20" s="15"/>
      <c r="E20" s="221"/>
      <c r="F20" s="221" t="s">
        <v>159</v>
      </c>
      <c r="G20" s="221"/>
      <c r="H20" s="218"/>
      <c r="I20" s="218"/>
      <c r="J20" s="219"/>
      <c r="K20" s="14"/>
    </row>
    <row r="21" spans="4:11" ht="13.5" customHeight="1">
      <c r="D21" s="15"/>
      <c r="E21" s="221"/>
      <c r="F21" s="221" t="s">
        <v>160</v>
      </c>
      <c r="G21" s="221"/>
      <c r="H21" s="218"/>
      <c r="I21" s="218"/>
      <c r="J21" s="219"/>
      <c r="K21" s="14"/>
    </row>
    <row r="22" spans="4:11" ht="13.5" thickBot="1">
      <c r="D22" s="15"/>
      <c r="E22" s="220"/>
      <c r="F22" s="220" t="s">
        <v>18</v>
      </c>
      <c r="G22" s="220"/>
      <c r="H22" s="238"/>
      <c r="I22" s="238"/>
      <c r="J22" s="239"/>
      <c r="K22" s="14"/>
    </row>
    <row r="23" spans="4:11" ht="12.75">
      <c r="D23" s="15"/>
      <c r="E23" s="19"/>
      <c r="F23" s="19"/>
      <c r="G23" s="19"/>
      <c r="H23" s="22"/>
      <c r="I23" s="22"/>
      <c r="J23" s="22"/>
      <c r="K23" s="14"/>
    </row>
    <row r="24" spans="4:11" ht="12.75" customHeight="1">
      <c r="D24" s="15"/>
      <c r="E24" s="221" t="s">
        <v>46</v>
      </c>
      <c r="F24" s="221"/>
      <c r="G24" s="221"/>
      <c r="H24" s="222" t="s">
        <v>1714</v>
      </c>
      <c r="I24" s="223"/>
      <c r="J24" s="224"/>
      <c r="K24" s="14"/>
    </row>
    <row r="25" spans="4:11" ht="12.75">
      <c r="D25" s="15"/>
      <c r="E25" s="221" t="s">
        <v>20</v>
      </c>
      <c r="F25" s="221" t="s">
        <v>158</v>
      </c>
      <c r="G25" s="221"/>
      <c r="H25" s="218" t="s">
        <v>1716</v>
      </c>
      <c r="I25" s="218"/>
      <c r="J25" s="219"/>
      <c r="K25" s="14"/>
    </row>
    <row r="26" spans="4:11" ht="12.75">
      <c r="D26" s="15"/>
      <c r="E26" s="221"/>
      <c r="F26" s="221" t="s">
        <v>159</v>
      </c>
      <c r="G26" s="221"/>
      <c r="H26" s="218" t="s">
        <v>1715</v>
      </c>
      <c r="I26" s="218"/>
      <c r="J26" s="219"/>
      <c r="K26" s="14"/>
    </row>
    <row r="27" spans="4:11" ht="12.75">
      <c r="D27" s="15"/>
      <c r="E27" s="221"/>
      <c r="F27" s="221" t="s">
        <v>160</v>
      </c>
      <c r="G27" s="221"/>
      <c r="H27" s="218" t="s">
        <v>1717</v>
      </c>
      <c r="I27" s="218"/>
      <c r="J27" s="219"/>
      <c r="K27" s="14"/>
    </row>
    <row r="28" spans="4:11" ht="13.5" thickBot="1">
      <c r="D28" s="15"/>
      <c r="E28" s="220"/>
      <c r="F28" s="220" t="s">
        <v>18</v>
      </c>
      <c r="G28" s="220"/>
      <c r="H28" s="238"/>
      <c r="I28" s="238"/>
      <c r="J28" s="239"/>
      <c r="K28" s="14"/>
    </row>
    <row r="29" spans="4:11" ht="12.75">
      <c r="D29" s="15"/>
      <c r="E29" s="13"/>
      <c r="F29" s="13"/>
      <c r="G29" s="13"/>
      <c r="H29" s="13"/>
      <c r="I29" s="13"/>
      <c r="J29" s="13"/>
      <c r="K29" s="14"/>
    </row>
    <row r="30" spans="4:11" ht="57" customHeight="1" thickBot="1">
      <c r="D30" s="15"/>
      <c r="E30" s="261" t="s">
        <v>278</v>
      </c>
      <c r="F30" s="262"/>
      <c r="G30" s="70" t="s">
        <v>152</v>
      </c>
      <c r="H30" s="13"/>
      <c r="I30" s="13"/>
      <c r="J30" s="13"/>
      <c r="K30" s="14"/>
    </row>
    <row r="31" spans="4:11" ht="12.75">
      <c r="D31" s="17"/>
      <c r="E31" s="18"/>
      <c r="F31" s="18"/>
      <c r="G31" s="18"/>
      <c r="H31" s="18"/>
      <c r="I31" s="18"/>
      <c r="J31" s="18"/>
      <c r="K31" s="16"/>
    </row>
  </sheetData>
  <sheetProtection password="FA9C" sheet="1" objects="1" scenarios="1" formatColumns="0" formatRows="0"/>
  <protectedRanges>
    <protectedRange sqref="E14" name="Диапазон1"/>
  </protectedRanges>
  <mergeCells count="40">
    <mergeCell ref="F11:G11"/>
    <mergeCell ref="E8:F8"/>
    <mergeCell ref="I8:J8"/>
    <mergeCell ref="E30:F30"/>
    <mergeCell ref="F25:G25"/>
    <mergeCell ref="F26:G26"/>
    <mergeCell ref="F19:G19"/>
    <mergeCell ref="E24:G24"/>
    <mergeCell ref="H28:J28"/>
    <mergeCell ref="H26:J26"/>
    <mergeCell ref="G7:I7"/>
    <mergeCell ref="F10:G10"/>
    <mergeCell ref="F20:G20"/>
    <mergeCell ref="E16:G16"/>
    <mergeCell ref="F13:G13"/>
    <mergeCell ref="H10:I10"/>
    <mergeCell ref="H15:I16"/>
    <mergeCell ref="H18:J18"/>
    <mergeCell ref="H20:J20"/>
    <mergeCell ref="H19:J19"/>
    <mergeCell ref="J2:K2"/>
    <mergeCell ref="E5:I5"/>
    <mergeCell ref="E6:I6"/>
    <mergeCell ref="E12:I12"/>
    <mergeCell ref="E7:F7"/>
    <mergeCell ref="H22:J22"/>
    <mergeCell ref="E3:I3"/>
    <mergeCell ref="F14:G14"/>
    <mergeCell ref="E15:G15"/>
    <mergeCell ref="E18:G18"/>
    <mergeCell ref="H27:J27"/>
    <mergeCell ref="F22:G22"/>
    <mergeCell ref="E19:E22"/>
    <mergeCell ref="F21:G21"/>
    <mergeCell ref="F27:G27"/>
    <mergeCell ref="E25:E28"/>
    <mergeCell ref="H24:J24"/>
    <mergeCell ref="H25:J25"/>
    <mergeCell ref="F28:G28"/>
    <mergeCell ref="H21:J21"/>
  </mergeCells>
  <dataValidations count="9">
    <dataValidation type="list" allowBlank="1" showInputMessage="1" showErrorMessage="1" sqref="G30">
      <formula1>SCOPE_YN</formula1>
    </dataValidation>
    <dataValidation errorStyle="warning" type="list" allowBlank="1" showInputMessage="1" showErrorMessage="1" promptTitle="Выбор" prompt="Выберите организационно-правовую форму. Если её нет в списке, внесите наименование непосредственно в ячейку." errorTitle="Предупреждение" error="Внимание! &#10;Вы ввели дополнительное значение в список организационно-правовых форм. Пожалуйста, подтвердите свое действие или выберите значение из списка." sqref="E14">
      <formula1>SCOPE_FORMS</formula1>
    </dataValidation>
    <dataValidation type="list" allowBlank="1" showInputMessage="1" showErrorMessage="1" sqref="E16:G16">
      <formula1>VD</formula1>
    </dataValidation>
    <dataValidation type="textLength" allowBlank="1" showInputMessage="1" showErrorMessage="1" errorTitle="Ошибка" error="ИНН должен содержать 10-12 символов!" sqref="H14">
      <formula1>10</formula1>
      <formula2>12</formula2>
    </dataValidation>
    <dataValidation type="textLength" operator="equal" allowBlank="1" showInputMessage="1" showErrorMessage="1" errorTitle="Ошибка" error="КПП должен содержать 9 символов!" sqref="I14">
      <formula1>9</formula1>
    </dataValidation>
    <dataValidation errorStyle="warning" allowBlank="1" showInputMessage="1" showErrorMessage="1" errorTitle="Подтверждение!" error="Внимание! &#10;Вы ввели значение отсутствующее в списке. Пожалуйста, подтвердите свое действие или выберите значение из списка." sqref="I11"/>
    <dataValidation type="list" allowBlank="1" showInputMessage="1" showErrorMessage="1" errorTitle="Ошибка!" error="Выберите значение МР из списка!" sqref="F10:G10">
      <formula1>MR_LIST</formula1>
    </dataValidation>
    <dataValidation type="list" allowBlank="1" showInputMessage="1" showErrorMessage="1" sqref="H8">
      <formula1>kvartal_list</formula1>
    </dataValidation>
    <dataValidation type="list" showInputMessage="1" showErrorMessage="1" errorTitle="Внимание" error="Пожалуйста, выберите МО из списка" sqref="F11:G11">
      <formula1>MO_LIST_27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Y57"/>
  <sheetViews>
    <sheetView showGridLines="0" tabSelected="1" zoomScalePageLayoutView="0" workbookViewId="0" topLeftCell="E15">
      <selection activeCell="X55" sqref="X55"/>
    </sheetView>
  </sheetViews>
  <sheetFormatPr defaultColWidth="10.57421875" defaultRowHeight="11.25"/>
  <cols>
    <col min="1" max="2" width="9.140625" style="125" hidden="1" customWidth="1"/>
    <col min="3" max="3" width="2.28125" style="125" hidden="1" customWidth="1"/>
    <col min="4" max="4" width="17.8515625" style="125" customWidth="1"/>
    <col min="5" max="5" width="73.140625" style="125" customWidth="1"/>
    <col min="6" max="6" width="27.7109375" style="125" customWidth="1"/>
    <col min="7" max="7" width="14.28125" style="125" customWidth="1"/>
    <col min="8" max="8" width="11.421875" style="125" customWidth="1"/>
    <col min="9" max="9" width="9.421875" style="125" customWidth="1"/>
    <col min="10" max="10" width="10.57421875" style="125" customWidth="1"/>
    <col min="11" max="11" width="9.8515625" style="125" customWidth="1"/>
    <col min="12" max="12" width="11.28125" style="125" customWidth="1"/>
    <col min="13" max="14" width="9.57421875" style="125" customWidth="1"/>
    <col min="15" max="15" width="10.57421875" style="125" customWidth="1"/>
    <col min="16" max="16" width="9.57421875" style="125" customWidth="1"/>
    <col min="17" max="17" width="12.57421875" style="125" customWidth="1"/>
    <col min="18" max="18" width="29.140625" style="125" customWidth="1"/>
    <col min="19" max="19" width="14.28125" style="125" customWidth="1"/>
    <col min="20" max="24" width="10.57421875" style="125" customWidth="1"/>
    <col min="25" max="25" width="35.57421875" style="125" customWidth="1"/>
    <col min="26" max="16384" width="10.57421875" style="125" customWidth="1"/>
  </cols>
  <sheetData>
    <row r="1" spans="6:16" s="73" customFormat="1" ht="11.25" hidden="1">
      <c r="F1" s="73" t="s">
        <v>31</v>
      </c>
      <c r="G1" s="73" t="s">
        <v>98</v>
      </c>
      <c r="H1" s="73" t="s">
        <v>99</v>
      </c>
      <c r="I1" s="73" t="s">
        <v>100</v>
      </c>
      <c r="J1" s="73" t="s">
        <v>101</v>
      </c>
      <c r="K1" s="73" t="s">
        <v>102</v>
      </c>
      <c r="L1" s="73" t="s">
        <v>103</v>
      </c>
      <c r="M1" s="73" t="s">
        <v>104</v>
      </c>
      <c r="N1" s="73" t="s">
        <v>105</v>
      </c>
      <c r="O1" s="73" t="s">
        <v>106</v>
      </c>
      <c r="P1" s="73" t="s">
        <v>107</v>
      </c>
    </row>
    <row r="2" spans="3:16" s="73" customFormat="1" ht="33.75" hidden="1">
      <c r="C2" s="80"/>
      <c r="D2" s="80"/>
      <c r="F2" s="73" t="s">
        <v>108</v>
      </c>
      <c r="G2" s="73" t="s">
        <v>109</v>
      </c>
      <c r="H2" s="73" t="s">
        <v>110</v>
      </c>
      <c r="I2" s="73" t="s">
        <v>111</v>
      </c>
      <c r="J2" s="73" t="s">
        <v>112</v>
      </c>
      <c r="K2" s="73" t="s">
        <v>113</v>
      </c>
      <c r="L2" s="73" t="s">
        <v>114</v>
      </c>
      <c r="M2" s="73" t="s">
        <v>115</v>
      </c>
      <c r="N2" s="73" t="s">
        <v>116</v>
      </c>
      <c r="O2" s="73" t="s">
        <v>117</v>
      </c>
      <c r="P2" s="73" t="s">
        <v>118</v>
      </c>
    </row>
    <row r="3" ht="11.25" hidden="1">
      <c r="C3" s="115"/>
    </row>
    <row r="4" ht="11.25" hidden="1">
      <c r="C4" s="115"/>
    </row>
    <row r="5" ht="11.25" hidden="1">
      <c r="C5" s="115"/>
    </row>
    <row r="6" spans="3:18" s="121" customFormat="1" ht="11.25">
      <c r="C6" s="12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26"/>
      <c r="R6" s="128"/>
    </row>
    <row r="7" spans="4:24" s="121" customFormat="1" ht="11.25" customHeight="1">
      <c r="D7" s="114"/>
      <c r="E7" s="278" t="s">
        <v>218</v>
      </c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79"/>
      <c r="W7" s="279"/>
      <c r="X7" s="280"/>
    </row>
    <row r="8" spans="4:24" s="121" customFormat="1" ht="11.25">
      <c r="D8" s="114"/>
      <c r="E8" s="281" t="str">
        <f>region_name</f>
        <v>Воронежская область</v>
      </c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3"/>
    </row>
    <row r="9" spans="4:24" s="121" customFormat="1" ht="12" thickBot="1">
      <c r="D9" s="114"/>
      <c r="E9" s="284" t="str">
        <f>IF(Справочники!F14=0,"Не определено",Справочники!F14)</f>
        <v>Не определено</v>
      </c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6"/>
    </row>
    <row r="10" spans="4:18" s="121" customFormat="1" ht="11.25">
      <c r="D10" s="114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14"/>
    </row>
    <row r="11" spans="4:18" s="121" customFormat="1" ht="24" customHeight="1" thickBot="1">
      <c r="D11" s="114"/>
      <c r="E11" s="183" t="s">
        <v>284</v>
      </c>
      <c r="F11" s="184" t="s">
        <v>282</v>
      </c>
      <c r="G11" s="185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14"/>
    </row>
    <row r="12" spans="4:18" s="121" customFormat="1" ht="11.25">
      <c r="D12" s="114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14"/>
    </row>
    <row r="13" spans="4:18" s="121" customFormat="1" ht="11.25" customHeight="1">
      <c r="D13" s="114"/>
      <c r="E13" s="272" t="s">
        <v>164</v>
      </c>
      <c r="F13" s="272" t="s">
        <v>227</v>
      </c>
      <c r="G13" s="272" t="str">
        <f>"В течение  "&amp;Справочники!$G$8&amp;" года"</f>
        <v>В течение  2011 года</v>
      </c>
      <c r="H13" s="272"/>
      <c r="I13" s="272"/>
      <c r="J13" s="272"/>
      <c r="K13" s="272"/>
      <c r="L13" s="272"/>
      <c r="M13" s="272"/>
      <c r="N13" s="272"/>
      <c r="O13" s="272"/>
      <c r="P13" s="273"/>
      <c r="Q13" s="114"/>
      <c r="R13" s="114"/>
    </row>
    <row r="14" spans="4:18" s="121" customFormat="1" ht="11.25" customHeight="1">
      <c r="D14" s="114"/>
      <c r="E14" s="272"/>
      <c r="F14" s="272"/>
      <c r="G14" s="272" t="s">
        <v>165</v>
      </c>
      <c r="H14" s="272"/>
      <c r="I14" s="272"/>
      <c r="J14" s="272"/>
      <c r="K14" s="272"/>
      <c r="L14" s="272" t="s">
        <v>166</v>
      </c>
      <c r="M14" s="272"/>
      <c r="N14" s="272"/>
      <c r="O14" s="272"/>
      <c r="P14" s="273"/>
      <c r="Q14" s="114"/>
      <c r="R14" s="114"/>
    </row>
    <row r="15" spans="4:18" s="121" customFormat="1" ht="12" thickBot="1">
      <c r="D15" s="114"/>
      <c r="E15" s="272"/>
      <c r="F15" s="287"/>
      <c r="G15" s="95" t="s">
        <v>163</v>
      </c>
      <c r="H15" s="95" t="s">
        <v>167</v>
      </c>
      <c r="I15" s="95" t="s">
        <v>168</v>
      </c>
      <c r="J15" s="95" t="s">
        <v>169</v>
      </c>
      <c r="K15" s="95" t="s">
        <v>170</v>
      </c>
      <c r="L15" s="95" t="s">
        <v>163</v>
      </c>
      <c r="M15" s="95" t="s">
        <v>167</v>
      </c>
      <c r="N15" s="95" t="s">
        <v>168</v>
      </c>
      <c r="O15" s="95" t="s">
        <v>169</v>
      </c>
      <c r="P15" s="96" t="s">
        <v>170</v>
      </c>
      <c r="Q15" s="114"/>
      <c r="R15" s="114"/>
    </row>
    <row r="16" spans="4:18" s="121" customFormat="1" ht="11.25">
      <c r="D16" s="114"/>
      <c r="E16" s="99" t="s">
        <v>44</v>
      </c>
      <c r="F16" s="100">
        <v>1</v>
      </c>
      <c r="G16" s="99">
        <v>2</v>
      </c>
      <c r="H16" s="99" t="s">
        <v>33</v>
      </c>
      <c r="I16" s="99" t="s">
        <v>34</v>
      </c>
      <c r="J16" s="99" t="s">
        <v>35</v>
      </c>
      <c r="K16" s="99" t="s">
        <v>36</v>
      </c>
      <c r="L16" s="99" t="s">
        <v>37</v>
      </c>
      <c r="M16" s="99" t="s">
        <v>38</v>
      </c>
      <c r="N16" s="99" t="s">
        <v>39</v>
      </c>
      <c r="O16" s="99" t="s">
        <v>42</v>
      </c>
      <c r="P16" s="99" t="s">
        <v>43</v>
      </c>
      <c r="Q16" s="114"/>
      <c r="R16" s="114"/>
    </row>
    <row r="17" spans="4:18" s="121" customFormat="1" ht="11.25">
      <c r="D17" s="114"/>
      <c r="E17" s="136" t="s">
        <v>163</v>
      </c>
      <c r="F17" s="130">
        <f aca="true" t="shared" si="0" ref="F17:P17">SUM(F18:F20)</f>
        <v>2562</v>
      </c>
      <c r="G17" s="130">
        <f t="shared" si="0"/>
        <v>427.60999999999996</v>
      </c>
      <c r="H17" s="130">
        <f t="shared" si="0"/>
        <v>88.39</v>
      </c>
      <c r="I17" s="130">
        <f t="shared" si="0"/>
        <v>95.76</v>
      </c>
      <c r="J17" s="130">
        <f t="shared" si="0"/>
        <v>128.26</v>
      </c>
      <c r="K17" s="130">
        <f t="shared" si="0"/>
        <v>115.2</v>
      </c>
      <c r="L17" s="130">
        <f t="shared" si="0"/>
        <v>306.9</v>
      </c>
      <c r="M17" s="130">
        <f t="shared" si="0"/>
        <v>0</v>
      </c>
      <c r="N17" s="130">
        <f t="shared" si="0"/>
        <v>156.9</v>
      </c>
      <c r="O17" s="130">
        <f t="shared" si="0"/>
        <v>0</v>
      </c>
      <c r="P17" s="131">
        <f t="shared" si="0"/>
        <v>150</v>
      </c>
      <c r="Q17" s="114"/>
      <c r="R17" s="114"/>
    </row>
    <row r="18" spans="4:18" s="121" customFormat="1" ht="12.75">
      <c r="D18" s="114"/>
      <c r="E18" s="137" t="s">
        <v>221</v>
      </c>
      <c r="F18" s="132">
        <f aca="true" t="shared" si="1" ref="F18:P18">SUMIF($F$48:$F$56,$E18,G$48:G$56)</f>
        <v>2262</v>
      </c>
      <c r="G18" s="132">
        <f t="shared" si="1"/>
        <v>427.60999999999996</v>
      </c>
      <c r="H18" s="132">
        <f t="shared" si="1"/>
        <v>88.39</v>
      </c>
      <c r="I18" s="132">
        <f t="shared" si="1"/>
        <v>95.76</v>
      </c>
      <c r="J18" s="132">
        <f t="shared" si="1"/>
        <v>128.26</v>
      </c>
      <c r="K18" s="132">
        <f t="shared" si="1"/>
        <v>115.2</v>
      </c>
      <c r="L18" s="132">
        <f t="shared" si="1"/>
        <v>306.9</v>
      </c>
      <c r="M18" s="132">
        <f t="shared" si="1"/>
        <v>0</v>
      </c>
      <c r="N18" s="132">
        <f t="shared" si="1"/>
        <v>156.9</v>
      </c>
      <c r="O18" s="132">
        <f t="shared" si="1"/>
        <v>0</v>
      </c>
      <c r="P18" s="133">
        <f t="shared" si="1"/>
        <v>150</v>
      </c>
      <c r="Q18" s="114"/>
      <c r="R18" s="114"/>
    </row>
    <row r="19" spans="4:18" s="121" customFormat="1" ht="12.75">
      <c r="D19" s="114"/>
      <c r="E19" s="137" t="s">
        <v>173</v>
      </c>
      <c r="F19" s="132">
        <f aca="true" t="shared" si="2" ref="F19:P19">SUMIF($F$48:$F$56,$E19,G$48:G$56)</f>
        <v>0</v>
      </c>
      <c r="G19" s="132">
        <f t="shared" si="2"/>
        <v>0</v>
      </c>
      <c r="H19" s="132">
        <f t="shared" si="2"/>
        <v>0</v>
      </c>
      <c r="I19" s="132">
        <f t="shared" si="2"/>
        <v>0</v>
      </c>
      <c r="J19" s="132">
        <f t="shared" si="2"/>
        <v>0</v>
      </c>
      <c r="K19" s="132">
        <f t="shared" si="2"/>
        <v>0</v>
      </c>
      <c r="L19" s="132">
        <f t="shared" si="2"/>
        <v>0</v>
      </c>
      <c r="M19" s="132">
        <f t="shared" si="2"/>
        <v>0</v>
      </c>
      <c r="N19" s="132">
        <f t="shared" si="2"/>
        <v>0</v>
      </c>
      <c r="O19" s="132">
        <f t="shared" si="2"/>
        <v>0</v>
      </c>
      <c r="P19" s="133">
        <f t="shared" si="2"/>
        <v>0</v>
      </c>
      <c r="Q19" s="114"/>
      <c r="R19" s="114"/>
    </row>
    <row r="20" spans="4:18" s="121" customFormat="1" ht="12.75">
      <c r="D20" s="114"/>
      <c r="E20" s="138" t="s">
        <v>220</v>
      </c>
      <c r="F20" s="132">
        <f aca="true" t="shared" si="3" ref="F20:P20">SUM(F21:F23)</f>
        <v>300</v>
      </c>
      <c r="G20" s="132">
        <f t="shared" si="3"/>
        <v>0</v>
      </c>
      <c r="H20" s="132">
        <f t="shared" si="3"/>
        <v>0</v>
      </c>
      <c r="I20" s="132">
        <f t="shared" si="3"/>
        <v>0</v>
      </c>
      <c r="J20" s="132">
        <f t="shared" si="3"/>
        <v>0</v>
      </c>
      <c r="K20" s="132">
        <f t="shared" si="3"/>
        <v>0</v>
      </c>
      <c r="L20" s="132">
        <f t="shared" si="3"/>
        <v>0</v>
      </c>
      <c r="M20" s="132">
        <f t="shared" si="3"/>
        <v>0</v>
      </c>
      <c r="N20" s="132">
        <f t="shared" si="3"/>
        <v>0</v>
      </c>
      <c r="O20" s="132">
        <f t="shared" si="3"/>
        <v>0</v>
      </c>
      <c r="P20" s="133">
        <f t="shared" si="3"/>
        <v>0</v>
      </c>
      <c r="Q20" s="114"/>
      <c r="R20" s="114"/>
    </row>
    <row r="21" spans="4:18" s="121" customFormat="1" ht="12.75">
      <c r="D21" s="114"/>
      <c r="E21" s="139" t="s">
        <v>258</v>
      </c>
      <c r="F21" s="132">
        <f aca="true" t="shared" si="4" ref="F21:P21">SUMIF($F$48:$F$56,$E21,G$48:G$56)</f>
        <v>0</v>
      </c>
      <c r="G21" s="132">
        <f t="shared" si="4"/>
        <v>0</v>
      </c>
      <c r="H21" s="132">
        <f t="shared" si="4"/>
        <v>0</v>
      </c>
      <c r="I21" s="132">
        <f t="shared" si="4"/>
        <v>0</v>
      </c>
      <c r="J21" s="132">
        <f t="shared" si="4"/>
        <v>0</v>
      </c>
      <c r="K21" s="132">
        <f t="shared" si="4"/>
        <v>0</v>
      </c>
      <c r="L21" s="132">
        <f t="shared" si="4"/>
        <v>0</v>
      </c>
      <c r="M21" s="132">
        <f t="shared" si="4"/>
        <v>0</v>
      </c>
      <c r="N21" s="132">
        <f t="shared" si="4"/>
        <v>0</v>
      </c>
      <c r="O21" s="132">
        <f t="shared" si="4"/>
        <v>0</v>
      </c>
      <c r="P21" s="133">
        <f t="shared" si="4"/>
        <v>0</v>
      </c>
      <c r="Q21" s="114"/>
      <c r="R21" s="114"/>
    </row>
    <row r="22" spans="4:18" s="121" customFormat="1" ht="12.75">
      <c r="D22" s="114"/>
      <c r="E22" s="139" t="s">
        <v>259</v>
      </c>
      <c r="F22" s="132">
        <f aca="true" t="shared" si="5" ref="F22:P22">SUMIF($F$48:$F$56,$E22,G$48:G$56)</f>
        <v>0</v>
      </c>
      <c r="G22" s="132">
        <f t="shared" si="5"/>
        <v>0</v>
      </c>
      <c r="H22" s="132">
        <f t="shared" si="5"/>
        <v>0</v>
      </c>
      <c r="I22" s="132">
        <f t="shared" si="5"/>
        <v>0</v>
      </c>
      <c r="J22" s="132">
        <f t="shared" si="5"/>
        <v>0</v>
      </c>
      <c r="K22" s="132">
        <f t="shared" si="5"/>
        <v>0</v>
      </c>
      <c r="L22" s="132">
        <f t="shared" si="5"/>
        <v>0</v>
      </c>
      <c r="M22" s="132">
        <f t="shared" si="5"/>
        <v>0</v>
      </c>
      <c r="N22" s="132">
        <f t="shared" si="5"/>
        <v>0</v>
      </c>
      <c r="O22" s="132">
        <f t="shared" si="5"/>
        <v>0</v>
      </c>
      <c r="P22" s="133">
        <f t="shared" si="5"/>
        <v>0</v>
      </c>
      <c r="Q22" s="114"/>
      <c r="R22" s="114"/>
    </row>
    <row r="23" spans="4:18" s="121" customFormat="1" ht="13.5" thickBot="1">
      <c r="D23" s="114"/>
      <c r="E23" s="140" t="s">
        <v>273</v>
      </c>
      <c r="F23" s="134">
        <f aca="true" t="shared" si="6" ref="F23:P23">SUMIF($F$48:$F$56,$E23,G$48:G$56)</f>
        <v>300</v>
      </c>
      <c r="G23" s="134">
        <f t="shared" si="6"/>
        <v>0</v>
      </c>
      <c r="H23" s="134">
        <f t="shared" si="6"/>
        <v>0</v>
      </c>
      <c r="I23" s="134">
        <f t="shared" si="6"/>
        <v>0</v>
      </c>
      <c r="J23" s="134">
        <f t="shared" si="6"/>
        <v>0</v>
      </c>
      <c r="K23" s="134">
        <f t="shared" si="6"/>
        <v>0</v>
      </c>
      <c r="L23" s="134">
        <f t="shared" si="6"/>
        <v>0</v>
      </c>
      <c r="M23" s="134">
        <f t="shared" si="6"/>
        <v>0</v>
      </c>
      <c r="N23" s="134">
        <f t="shared" si="6"/>
        <v>0</v>
      </c>
      <c r="O23" s="134">
        <f t="shared" si="6"/>
        <v>0</v>
      </c>
      <c r="P23" s="135">
        <f t="shared" si="6"/>
        <v>0</v>
      </c>
      <c r="Q23" s="114"/>
      <c r="R23" s="114"/>
    </row>
    <row r="24" spans="4:18" s="121" customFormat="1" ht="12.75">
      <c r="D24" s="114"/>
      <c r="E24" s="141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14"/>
      <c r="R24" s="114"/>
    </row>
    <row r="25" spans="4:18" s="121" customFormat="1" ht="11.25">
      <c r="D25" s="114"/>
      <c r="E25" s="272" t="s">
        <v>224</v>
      </c>
      <c r="F25" s="272" t="s">
        <v>230</v>
      </c>
      <c r="G25" s="272" t="s">
        <v>231</v>
      </c>
      <c r="H25" s="272"/>
      <c r="I25" s="272"/>
      <c r="J25" s="272"/>
      <c r="K25" s="273"/>
      <c r="L25" s="142"/>
      <c r="M25" s="142"/>
      <c r="N25" s="142"/>
      <c r="O25" s="142"/>
      <c r="P25" s="142"/>
      <c r="Q25" s="114"/>
      <c r="R25" s="114"/>
    </row>
    <row r="26" spans="4:18" s="121" customFormat="1" ht="11.25">
      <c r="D26" s="114"/>
      <c r="E26" s="272"/>
      <c r="F26" s="272"/>
      <c r="G26" s="272"/>
      <c r="H26" s="272"/>
      <c r="I26" s="272"/>
      <c r="J26" s="272"/>
      <c r="K26" s="273"/>
      <c r="L26" s="142"/>
      <c r="M26" s="142"/>
      <c r="N26" s="142"/>
      <c r="O26" s="142"/>
      <c r="P26" s="142"/>
      <c r="Q26" s="114"/>
      <c r="R26" s="114"/>
    </row>
    <row r="27" spans="4:18" s="121" customFormat="1" ht="12" thickBot="1">
      <c r="D27" s="114"/>
      <c r="E27" s="272"/>
      <c r="F27" s="272"/>
      <c r="G27" s="95" t="s">
        <v>163</v>
      </c>
      <c r="H27" s="95" t="s">
        <v>167</v>
      </c>
      <c r="I27" s="95" t="s">
        <v>168</v>
      </c>
      <c r="J27" s="95" t="s">
        <v>169</v>
      </c>
      <c r="K27" s="96" t="s">
        <v>170</v>
      </c>
      <c r="L27" s="142"/>
      <c r="M27" s="142"/>
      <c r="N27" s="142"/>
      <c r="O27" s="142"/>
      <c r="P27" s="142"/>
      <c r="Q27" s="114"/>
      <c r="R27" s="114"/>
    </row>
    <row r="28" spans="4:18" s="121" customFormat="1" ht="11.25">
      <c r="D28" s="114"/>
      <c r="E28" s="99" t="s">
        <v>223</v>
      </c>
      <c r="F28" s="99" t="s">
        <v>234</v>
      </c>
      <c r="G28" s="99" t="s">
        <v>235</v>
      </c>
      <c r="H28" s="99" t="s">
        <v>236</v>
      </c>
      <c r="I28" s="99" t="s">
        <v>237</v>
      </c>
      <c r="J28" s="99" t="s">
        <v>238</v>
      </c>
      <c r="K28" s="99" t="s">
        <v>239</v>
      </c>
      <c r="L28" s="142"/>
      <c r="M28" s="142"/>
      <c r="N28" s="142"/>
      <c r="O28" s="142"/>
      <c r="P28" s="142"/>
      <c r="Q28" s="114"/>
      <c r="R28" s="114"/>
    </row>
    <row r="29" spans="4:18" s="121" customFormat="1" ht="11.25">
      <c r="D29" s="114"/>
      <c r="E29" s="136" t="s">
        <v>163</v>
      </c>
      <c r="F29" s="143">
        <f aca="true" t="shared" si="7" ref="F29:K29">SUM(F30:F36)+F40</f>
        <v>431.5</v>
      </c>
      <c r="G29" s="143">
        <f t="shared" si="7"/>
        <v>448.29999999999995</v>
      </c>
      <c r="H29" s="143">
        <f t="shared" si="7"/>
        <v>104.94</v>
      </c>
      <c r="I29" s="143">
        <f t="shared" si="7"/>
        <v>118.51</v>
      </c>
      <c r="J29" s="143">
        <f t="shared" si="7"/>
        <v>104.1</v>
      </c>
      <c r="K29" s="149">
        <f t="shared" si="7"/>
        <v>120.75</v>
      </c>
      <c r="L29" s="142"/>
      <c r="M29" s="142"/>
      <c r="N29" s="142"/>
      <c r="O29" s="142"/>
      <c r="P29" s="142"/>
      <c r="Q29" s="114"/>
      <c r="R29" s="114"/>
    </row>
    <row r="30" spans="4:18" s="121" customFormat="1" ht="12.75">
      <c r="D30" s="114"/>
      <c r="E30" s="137" t="s">
        <v>171</v>
      </c>
      <c r="F30" s="144">
        <f aca="true" t="shared" si="8" ref="F30:K35">SUMIF($R$48:$R$56,$E30,S$48:S$56)</f>
        <v>0</v>
      </c>
      <c r="G30" s="144">
        <f t="shared" si="8"/>
        <v>0</v>
      </c>
      <c r="H30" s="144">
        <f t="shared" si="8"/>
        <v>0</v>
      </c>
      <c r="I30" s="144">
        <f t="shared" si="8"/>
        <v>0</v>
      </c>
      <c r="J30" s="144">
        <f t="shared" si="8"/>
        <v>0</v>
      </c>
      <c r="K30" s="145">
        <f t="shared" si="8"/>
        <v>0</v>
      </c>
      <c r="L30" s="142"/>
      <c r="M30" s="142"/>
      <c r="N30" s="142"/>
      <c r="O30" s="142"/>
      <c r="P30" s="142"/>
      <c r="Q30" s="114"/>
      <c r="R30" s="114"/>
    </row>
    <row r="31" spans="4:18" s="121" customFormat="1" ht="12.75">
      <c r="D31" s="114"/>
      <c r="E31" s="137" t="s">
        <v>228</v>
      </c>
      <c r="F31" s="144">
        <f t="shared" si="8"/>
        <v>0</v>
      </c>
      <c r="G31" s="144">
        <f t="shared" si="8"/>
        <v>0</v>
      </c>
      <c r="H31" s="144">
        <f t="shared" si="8"/>
        <v>0</v>
      </c>
      <c r="I31" s="144">
        <f t="shared" si="8"/>
        <v>0</v>
      </c>
      <c r="J31" s="144">
        <f t="shared" si="8"/>
        <v>0</v>
      </c>
      <c r="K31" s="145">
        <f t="shared" si="8"/>
        <v>0</v>
      </c>
      <c r="L31" s="142"/>
      <c r="M31" s="142"/>
      <c r="N31" s="142"/>
      <c r="O31" s="142"/>
      <c r="P31" s="142"/>
      <c r="Q31" s="114"/>
      <c r="R31" s="114"/>
    </row>
    <row r="32" spans="4:18" s="121" customFormat="1" ht="12.75">
      <c r="D32" s="114"/>
      <c r="E32" s="137" t="s">
        <v>225</v>
      </c>
      <c r="F32" s="144">
        <f t="shared" si="8"/>
        <v>0</v>
      </c>
      <c r="G32" s="144">
        <f t="shared" si="8"/>
        <v>0</v>
      </c>
      <c r="H32" s="144">
        <f t="shared" si="8"/>
        <v>0</v>
      </c>
      <c r="I32" s="144">
        <f t="shared" si="8"/>
        <v>0</v>
      </c>
      <c r="J32" s="144">
        <f t="shared" si="8"/>
        <v>0</v>
      </c>
      <c r="K32" s="145">
        <f t="shared" si="8"/>
        <v>0</v>
      </c>
      <c r="L32" s="142"/>
      <c r="M32" s="142"/>
      <c r="N32" s="142"/>
      <c r="O32" s="142"/>
      <c r="P32" s="142"/>
      <c r="Q32" s="114"/>
      <c r="R32" s="114"/>
    </row>
    <row r="33" spans="4:18" s="121" customFormat="1" ht="12.75">
      <c r="D33" s="114"/>
      <c r="E33" s="137" t="s">
        <v>226</v>
      </c>
      <c r="F33" s="144">
        <f t="shared" si="8"/>
        <v>0</v>
      </c>
      <c r="G33" s="144">
        <f t="shared" si="8"/>
        <v>0</v>
      </c>
      <c r="H33" s="144">
        <f t="shared" si="8"/>
        <v>0</v>
      </c>
      <c r="I33" s="144">
        <f t="shared" si="8"/>
        <v>0</v>
      </c>
      <c r="J33" s="144">
        <f t="shared" si="8"/>
        <v>0</v>
      </c>
      <c r="K33" s="145">
        <f t="shared" si="8"/>
        <v>0</v>
      </c>
      <c r="L33" s="142"/>
      <c r="M33" s="142"/>
      <c r="N33" s="142"/>
      <c r="O33" s="142"/>
      <c r="P33" s="142"/>
      <c r="Q33" s="114"/>
      <c r="R33" s="114"/>
    </row>
    <row r="34" spans="4:18" s="121" customFormat="1" ht="12.75">
      <c r="D34" s="114"/>
      <c r="E34" s="137" t="s">
        <v>174</v>
      </c>
      <c r="F34" s="144">
        <f t="shared" si="8"/>
        <v>431.5</v>
      </c>
      <c r="G34" s="144">
        <f t="shared" si="8"/>
        <v>448.29999999999995</v>
      </c>
      <c r="H34" s="144">
        <f t="shared" si="8"/>
        <v>104.94</v>
      </c>
      <c r="I34" s="144">
        <f t="shared" si="8"/>
        <v>118.51</v>
      </c>
      <c r="J34" s="144">
        <f t="shared" si="8"/>
        <v>104.1</v>
      </c>
      <c r="K34" s="145">
        <f t="shared" si="8"/>
        <v>120.75</v>
      </c>
      <c r="L34" s="142"/>
      <c r="M34" s="142"/>
      <c r="N34" s="142"/>
      <c r="O34" s="142"/>
      <c r="P34" s="142"/>
      <c r="Q34" s="114"/>
      <c r="R34" s="114"/>
    </row>
    <row r="35" spans="4:18" s="121" customFormat="1" ht="12.75">
      <c r="D35" s="114"/>
      <c r="E35" s="137" t="s">
        <v>175</v>
      </c>
      <c r="F35" s="144">
        <f t="shared" si="8"/>
        <v>0</v>
      </c>
      <c r="G35" s="144">
        <f t="shared" si="8"/>
        <v>0</v>
      </c>
      <c r="H35" s="144">
        <f t="shared" si="8"/>
        <v>0</v>
      </c>
      <c r="I35" s="144">
        <f t="shared" si="8"/>
        <v>0</v>
      </c>
      <c r="J35" s="144">
        <f t="shared" si="8"/>
        <v>0</v>
      </c>
      <c r="K35" s="145">
        <f t="shared" si="8"/>
        <v>0</v>
      </c>
      <c r="L35" s="142"/>
      <c r="M35" s="142"/>
      <c r="N35" s="142"/>
      <c r="O35" s="142"/>
      <c r="P35" s="142"/>
      <c r="Q35" s="114"/>
      <c r="R35" s="114"/>
    </row>
    <row r="36" spans="4:18" s="121" customFormat="1" ht="12.75">
      <c r="D36" s="114"/>
      <c r="E36" s="138" t="s">
        <v>220</v>
      </c>
      <c r="F36" s="144">
        <f aca="true" t="shared" si="9" ref="F36:K36">SUM(F37:F39)</f>
        <v>0</v>
      </c>
      <c r="G36" s="144">
        <f t="shared" si="9"/>
        <v>0</v>
      </c>
      <c r="H36" s="144">
        <f t="shared" si="9"/>
        <v>0</v>
      </c>
      <c r="I36" s="144">
        <f t="shared" si="9"/>
        <v>0</v>
      </c>
      <c r="J36" s="144">
        <f t="shared" si="9"/>
        <v>0</v>
      </c>
      <c r="K36" s="145">
        <f t="shared" si="9"/>
        <v>0</v>
      </c>
      <c r="L36" s="142"/>
      <c r="M36" s="142"/>
      <c r="N36" s="142"/>
      <c r="O36" s="142"/>
      <c r="P36" s="142"/>
      <c r="Q36" s="114"/>
      <c r="R36" s="114"/>
    </row>
    <row r="37" spans="4:18" s="121" customFormat="1" ht="12.75">
      <c r="D37" s="114"/>
      <c r="E37" s="139" t="s">
        <v>258</v>
      </c>
      <c r="F37" s="144">
        <f aca="true" t="shared" si="10" ref="F37:K40">SUMIF($R$48:$R$56,$E37,S$48:S$56)</f>
        <v>0</v>
      </c>
      <c r="G37" s="144">
        <f t="shared" si="10"/>
        <v>0</v>
      </c>
      <c r="H37" s="144">
        <f t="shared" si="10"/>
        <v>0</v>
      </c>
      <c r="I37" s="144">
        <f t="shared" si="10"/>
        <v>0</v>
      </c>
      <c r="J37" s="144">
        <f t="shared" si="10"/>
        <v>0</v>
      </c>
      <c r="K37" s="145">
        <f t="shared" si="10"/>
        <v>0</v>
      </c>
      <c r="L37" s="142"/>
      <c r="M37" s="142"/>
      <c r="N37" s="142"/>
      <c r="O37" s="142"/>
      <c r="P37" s="142"/>
      <c r="Q37" s="114"/>
      <c r="R37" s="114"/>
    </row>
    <row r="38" spans="4:18" s="121" customFormat="1" ht="12.75">
      <c r="D38" s="114"/>
      <c r="E38" s="139" t="s">
        <v>259</v>
      </c>
      <c r="F38" s="144">
        <f t="shared" si="10"/>
        <v>0</v>
      </c>
      <c r="G38" s="144">
        <f t="shared" si="10"/>
        <v>0</v>
      </c>
      <c r="H38" s="144">
        <f t="shared" si="10"/>
        <v>0</v>
      </c>
      <c r="I38" s="144">
        <f t="shared" si="10"/>
        <v>0</v>
      </c>
      <c r="J38" s="144">
        <f t="shared" si="10"/>
        <v>0</v>
      </c>
      <c r="K38" s="145">
        <f t="shared" si="10"/>
        <v>0</v>
      </c>
      <c r="L38" s="142"/>
      <c r="M38" s="142"/>
      <c r="N38" s="142"/>
      <c r="O38" s="142"/>
      <c r="P38" s="142"/>
      <c r="Q38" s="114"/>
      <c r="R38" s="114"/>
    </row>
    <row r="39" spans="4:18" s="121" customFormat="1" ht="12.75">
      <c r="D39" s="114"/>
      <c r="E39" s="139" t="s">
        <v>273</v>
      </c>
      <c r="F39" s="144">
        <f t="shared" si="10"/>
        <v>0</v>
      </c>
      <c r="G39" s="144">
        <f t="shared" si="10"/>
        <v>0</v>
      </c>
      <c r="H39" s="144">
        <f t="shared" si="10"/>
        <v>0</v>
      </c>
      <c r="I39" s="144">
        <f t="shared" si="10"/>
        <v>0</v>
      </c>
      <c r="J39" s="144">
        <f t="shared" si="10"/>
        <v>0</v>
      </c>
      <c r="K39" s="145">
        <f t="shared" si="10"/>
        <v>0</v>
      </c>
      <c r="L39" s="142"/>
      <c r="M39" s="142"/>
      <c r="N39" s="142"/>
      <c r="O39" s="142"/>
      <c r="P39" s="142"/>
      <c r="Q39" s="114"/>
      <c r="R39" s="114"/>
    </row>
    <row r="40" spans="4:18" s="121" customFormat="1" ht="13.5" thickBot="1">
      <c r="D40" s="114"/>
      <c r="E40" s="148" t="s">
        <v>177</v>
      </c>
      <c r="F40" s="146">
        <f t="shared" si="10"/>
        <v>0</v>
      </c>
      <c r="G40" s="146">
        <f t="shared" si="10"/>
        <v>0</v>
      </c>
      <c r="H40" s="146">
        <f t="shared" si="10"/>
        <v>0</v>
      </c>
      <c r="I40" s="146">
        <f t="shared" si="10"/>
        <v>0</v>
      </c>
      <c r="J40" s="146">
        <f t="shared" si="10"/>
        <v>0</v>
      </c>
      <c r="K40" s="147">
        <f t="shared" si="10"/>
        <v>0</v>
      </c>
      <c r="L40" s="142"/>
      <c r="M40" s="142"/>
      <c r="N40" s="142"/>
      <c r="O40" s="142"/>
      <c r="P40" s="142"/>
      <c r="Q40" s="114"/>
      <c r="R40" s="114"/>
    </row>
    <row r="41" spans="4:18" s="121" customFormat="1" ht="12" customHeight="1"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27"/>
      <c r="R41" s="114"/>
    </row>
    <row r="42" spans="4:24" s="121" customFormat="1" ht="21.75" customHeight="1" thickBot="1">
      <c r="D42" s="114"/>
      <c r="E42" s="288" t="s">
        <v>206</v>
      </c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289"/>
      <c r="Q42" s="289"/>
      <c r="R42" s="289"/>
      <c r="S42" s="289"/>
      <c r="T42" s="289"/>
      <c r="U42" s="289"/>
      <c r="V42" s="289"/>
      <c r="W42" s="289"/>
      <c r="X42" s="290"/>
    </row>
    <row r="43" spans="4:24" s="121" customFormat="1" ht="11.25">
      <c r="D43" s="114"/>
      <c r="E43" s="114"/>
      <c r="F43" s="127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27"/>
      <c r="R43" s="114"/>
      <c r="X43" s="127" t="s">
        <v>178</v>
      </c>
    </row>
    <row r="44" spans="4:25" s="121" customFormat="1" ht="11.25">
      <c r="D44" s="114"/>
      <c r="E44" s="272" t="s">
        <v>179</v>
      </c>
      <c r="F44" s="272" t="s">
        <v>164</v>
      </c>
      <c r="G44" s="272" t="s">
        <v>227</v>
      </c>
      <c r="H44" s="272" t="s">
        <v>262</v>
      </c>
      <c r="I44" s="272"/>
      <c r="J44" s="272"/>
      <c r="K44" s="272"/>
      <c r="L44" s="272"/>
      <c r="M44" s="272"/>
      <c r="N44" s="272"/>
      <c r="O44" s="272"/>
      <c r="P44" s="272"/>
      <c r="Q44" s="272"/>
      <c r="R44" s="272" t="s">
        <v>224</v>
      </c>
      <c r="S44" s="272" t="s">
        <v>230</v>
      </c>
      <c r="T44" s="272" t="s">
        <v>231</v>
      </c>
      <c r="U44" s="272"/>
      <c r="V44" s="272"/>
      <c r="W44" s="272"/>
      <c r="X44" s="273"/>
      <c r="Y44" s="114"/>
    </row>
    <row r="45" spans="4:25" s="121" customFormat="1" ht="11.25">
      <c r="D45" s="114"/>
      <c r="E45" s="272"/>
      <c r="F45" s="272"/>
      <c r="G45" s="272"/>
      <c r="H45" s="272" t="s">
        <v>165</v>
      </c>
      <c r="I45" s="272"/>
      <c r="J45" s="272"/>
      <c r="K45" s="272"/>
      <c r="L45" s="272"/>
      <c r="M45" s="272" t="s">
        <v>166</v>
      </c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3"/>
      <c r="Y45" s="114"/>
    </row>
    <row r="46" spans="4:25" s="121" customFormat="1" ht="12" thickBot="1">
      <c r="D46" s="114"/>
      <c r="E46" s="287"/>
      <c r="F46" s="287"/>
      <c r="G46" s="287"/>
      <c r="H46" s="97" t="s">
        <v>163</v>
      </c>
      <c r="I46" s="97" t="s">
        <v>167</v>
      </c>
      <c r="J46" s="97" t="s">
        <v>168</v>
      </c>
      <c r="K46" s="97" t="s">
        <v>169</v>
      </c>
      <c r="L46" s="97" t="s">
        <v>170</v>
      </c>
      <c r="M46" s="97" t="s">
        <v>163</v>
      </c>
      <c r="N46" s="97" t="s">
        <v>167</v>
      </c>
      <c r="O46" s="97" t="s">
        <v>168</v>
      </c>
      <c r="P46" s="97" t="s">
        <v>169</v>
      </c>
      <c r="Q46" s="97" t="s">
        <v>170</v>
      </c>
      <c r="R46" s="287"/>
      <c r="S46" s="287"/>
      <c r="T46" s="97" t="s">
        <v>163</v>
      </c>
      <c r="U46" s="97" t="s">
        <v>167</v>
      </c>
      <c r="V46" s="97" t="s">
        <v>168</v>
      </c>
      <c r="W46" s="97" t="s">
        <v>169</v>
      </c>
      <c r="X46" s="98" t="s">
        <v>170</v>
      </c>
      <c r="Y46" s="114"/>
    </row>
    <row r="47" spans="1:25" ht="11.25">
      <c r="A47" s="121"/>
      <c r="B47" s="121"/>
      <c r="C47" s="121"/>
      <c r="D47" s="114"/>
      <c r="E47" s="99" t="s">
        <v>32</v>
      </c>
      <c r="F47" s="99" t="s">
        <v>44</v>
      </c>
      <c r="G47" s="100">
        <v>1</v>
      </c>
      <c r="H47" s="99">
        <v>2</v>
      </c>
      <c r="I47" s="99" t="s">
        <v>33</v>
      </c>
      <c r="J47" s="99" t="s">
        <v>34</v>
      </c>
      <c r="K47" s="99" t="s">
        <v>35</v>
      </c>
      <c r="L47" s="99" t="s">
        <v>36</v>
      </c>
      <c r="M47" s="99" t="s">
        <v>37</v>
      </c>
      <c r="N47" s="99" t="s">
        <v>38</v>
      </c>
      <c r="O47" s="99" t="s">
        <v>39</v>
      </c>
      <c r="P47" s="99" t="s">
        <v>42</v>
      </c>
      <c r="Q47" s="99" t="s">
        <v>43</v>
      </c>
      <c r="R47" s="99" t="s">
        <v>223</v>
      </c>
      <c r="S47" s="99" t="s">
        <v>234</v>
      </c>
      <c r="T47" s="99" t="s">
        <v>235</v>
      </c>
      <c r="U47" s="99" t="s">
        <v>236</v>
      </c>
      <c r="V47" s="99" t="s">
        <v>237</v>
      </c>
      <c r="W47" s="99" t="s">
        <v>238</v>
      </c>
      <c r="X47" s="99" t="s">
        <v>239</v>
      </c>
      <c r="Y47" s="115"/>
    </row>
    <row r="48" spans="1:25" s="121" customFormat="1" ht="11.25">
      <c r="A48" s="125"/>
      <c r="B48" s="125"/>
      <c r="C48" s="125"/>
      <c r="D48" s="115"/>
      <c r="E48" s="101" t="s">
        <v>163</v>
      </c>
      <c r="F48" s="102"/>
      <c r="G48" s="103"/>
      <c r="H48" s="104">
        <f aca="true" t="shared" si="11" ref="H48:Q48">SUM(H49:H56)</f>
        <v>427.60999999999996</v>
      </c>
      <c r="I48" s="104">
        <f t="shared" si="11"/>
        <v>88.39</v>
      </c>
      <c r="J48" s="104">
        <f t="shared" si="11"/>
        <v>95.76</v>
      </c>
      <c r="K48" s="104">
        <f t="shared" si="11"/>
        <v>128.26</v>
      </c>
      <c r="L48" s="104">
        <f t="shared" si="11"/>
        <v>115.2</v>
      </c>
      <c r="M48" s="104">
        <f t="shared" si="11"/>
        <v>306.9</v>
      </c>
      <c r="N48" s="104">
        <f t="shared" si="11"/>
        <v>0</v>
      </c>
      <c r="O48" s="104">
        <f t="shared" si="11"/>
        <v>156.9</v>
      </c>
      <c r="P48" s="104">
        <f t="shared" si="11"/>
        <v>0</v>
      </c>
      <c r="Q48" s="104">
        <f t="shared" si="11"/>
        <v>150</v>
      </c>
      <c r="R48" s="116"/>
      <c r="S48" s="104">
        <f aca="true" t="shared" si="12" ref="S48:X48">SUM(S49:S56)</f>
        <v>431.5</v>
      </c>
      <c r="T48" s="104">
        <f t="shared" si="12"/>
        <v>448.29999999999995</v>
      </c>
      <c r="U48" s="104">
        <f t="shared" si="12"/>
        <v>104.94</v>
      </c>
      <c r="V48" s="104">
        <f t="shared" si="12"/>
        <v>118.51</v>
      </c>
      <c r="W48" s="104">
        <f t="shared" si="12"/>
        <v>104.1</v>
      </c>
      <c r="X48" s="105">
        <f t="shared" si="12"/>
        <v>120.75</v>
      </c>
      <c r="Y48" s="114"/>
    </row>
    <row r="49" spans="4:25" s="121" customFormat="1" ht="11.25">
      <c r="D49" s="114"/>
      <c r="E49" s="117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9"/>
      <c r="T49" s="119"/>
      <c r="U49" s="119"/>
      <c r="V49" s="119"/>
      <c r="W49" s="119"/>
      <c r="X49" s="120"/>
      <c r="Y49" s="114"/>
    </row>
    <row r="50" spans="1:25" s="2" customFormat="1" ht="13.5" thickBot="1">
      <c r="A50" s="72"/>
      <c r="B50" s="73"/>
      <c r="C50" s="73"/>
      <c r="D50" s="74" t="s">
        <v>161</v>
      </c>
      <c r="E50" s="274" t="s">
        <v>1735</v>
      </c>
      <c r="F50" s="75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7"/>
      <c r="S50" s="78"/>
      <c r="T50" s="76"/>
      <c r="U50" s="78"/>
      <c r="V50" s="78"/>
      <c r="W50" s="78"/>
      <c r="X50" s="79"/>
      <c r="Y50" s="80"/>
    </row>
    <row r="51" spans="1:25" s="2" customFormat="1" ht="12.75">
      <c r="A51" s="72"/>
      <c r="B51" s="73"/>
      <c r="C51" s="73"/>
      <c r="D51" s="74" t="s">
        <v>1736</v>
      </c>
      <c r="E51" s="274"/>
      <c r="F51" s="268" t="s">
        <v>221</v>
      </c>
      <c r="G51" s="263">
        <v>2262</v>
      </c>
      <c r="H51" s="270">
        <f>SUM(I51:L52)</f>
        <v>427.60999999999996</v>
      </c>
      <c r="I51" s="263">
        <v>88.39</v>
      </c>
      <c r="J51" s="263">
        <v>95.76</v>
      </c>
      <c r="K51" s="263">
        <v>128.26</v>
      </c>
      <c r="L51" s="263">
        <v>115.2</v>
      </c>
      <c r="M51" s="270">
        <f>SUM(N51:Q52)</f>
        <v>306.9</v>
      </c>
      <c r="N51" s="263">
        <v>0</v>
      </c>
      <c r="O51" s="263">
        <v>156.9</v>
      </c>
      <c r="P51" s="263">
        <v>0</v>
      </c>
      <c r="Q51" s="265">
        <v>150</v>
      </c>
      <c r="R51" s="82" t="s">
        <v>174</v>
      </c>
      <c r="S51" s="192">
        <v>431.5</v>
      </c>
      <c r="T51" s="81">
        <f>SUM(U51:X51)</f>
        <v>448.29999999999995</v>
      </c>
      <c r="U51" s="192">
        <v>104.94</v>
      </c>
      <c r="V51" s="192">
        <v>118.51</v>
      </c>
      <c r="W51" s="192">
        <v>104.1</v>
      </c>
      <c r="X51" s="193">
        <v>120.75</v>
      </c>
      <c r="Y51" s="80"/>
    </row>
    <row r="52" spans="1:25" s="2" customFormat="1" ht="13.5" customHeight="1" thickBot="1">
      <c r="A52" s="72"/>
      <c r="B52" s="73"/>
      <c r="C52" s="73"/>
      <c r="D52" s="80"/>
      <c r="E52" s="274"/>
      <c r="F52" s="269"/>
      <c r="G52" s="264"/>
      <c r="H52" s="271"/>
      <c r="I52" s="264"/>
      <c r="J52" s="264"/>
      <c r="K52" s="264"/>
      <c r="L52" s="264"/>
      <c r="M52" s="271"/>
      <c r="N52" s="264"/>
      <c r="O52" s="264"/>
      <c r="P52" s="264"/>
      <c r="Q52" s="264"/>
      <c r="R52" s="266" t="s">
        <v>229</v>
      </c>
      <c r="S52" s="267"/>
      <c r="T52" s="267"/>
      <c r="U52" s="83"/>
      <c r="V52" s="83"/>
      <c r="W52" s="83"/>
      <c r="X52" s="84"/>
      <c r="Y52" s="80"/>
    </row>
    <row r="53" spans="1:25" s="2" customFormat="1" ht="12.75">
      <c r="A53" s="72"/>
      <c r="B53" s="73"/>
      <c r="C53" s="73"/>
      <c r="D53" s="74" t="s">
        <v>1736</v>
      </c>
      <c r="E53" s="274"/>
      <c r="F53" s="268" t="s">
        <v>273</v>
      </c>
      <c r="G53" s="263">
        <v>300</v>
      </c>
      <c r="H53" s="270">
        <f>SUM(I53:L54)</f>
        <v>0</v>
      </c>
      <c r="I53" s="263"/>
      <c r="J53" s="263"/>
      <c r="K53" s="263"/>
      <c r="L53" s="263"/>
      <c r="M53" s="270">
        <f>SUM(N53:Q54)</f>
        <v>0</v>
      </c>
      <c r="N53" s="263"/>
      <c r="O53" s="263"/>
      <c r="P53" s="263"/>
      <c r="Q53" s="265"/>
      <c r="R53" s="82"/>
      <c r="S53" s="157"/>
      <c r="T53" s="81">
        <f>SUM(U53:X53)</f>
        <v>0</v>
      </c>
      <c r="U53" s="157"/>
      <c r="V53" s="157"/>
      <c r="W53" s="157"/>
      <c r="X53" s="158"/>
      <c r="Y53" s="80"/>
    </row>
    <row r="54" spans="1:25" s="2" customFormat="1" ht="13.5" customHeight="1" thickBot="1">
      <c r="A54" s="72"/>
      <c r="B54" s="73"/>
      <c r="C54" s="73"/>
      <c r="D54" s="80"/>
      <c r="E54" s="274"/>
      <c r="F54" s="269"/>
      <c r="G54" s="264"/>
      <c r="H54" s="271"/>
      <c r="I54" s="264"/>
      <c r="J54" s="264"/>
      <c r="K54" s="264"/>
      <c r="L54" s="264"/>
      <c r="M54" s="271"/>
      <c r="N54" s="264"/>
      <c r="O54" s="264"/>
      <c r="P54" s="264"/>
      <c r="Q54" s="264"/>
      <c r="R54" s="266" t="s">
        <v>229</v>
      </c>
      <c r="S54" s="267"/>
      <c r="T54" s="267"/>
      <c r="U54" s="83"/>
      <c r="V54" s="83"/>
      <c r="W54" s="83"/>
      <c r="X54" s="84"/>
      <c r="Y54" s="80"/>
    </row>
    <row r="55" spans="1:25" s="2" customFormat="1" ht="12.75" customHeight="1">
      <c r="A55" s="72"/>
      <c r="B55" s="73"/>
      <c r="C55" s="73"/>
      <c r="D55" s="80"/>
      <c r="E55" s="274"/>
      <c r="F55" s="275" t="s">
        <v>260</v>
      </c>
      <c r="G55" s="276"/>
      <c r="H55" s="276"/>
      <c r="I55" s="89"/>
      <c r="J55" s="89"/>
      <c r="K55" s="89"/>
      <c r="L55" s="89"/>
      <c r="M55" s="89"/>
      <c r="N55" s="89"/>
      <c r="O55" s="89"/>
      <c r="P55" s="89"/>
      <c r="Q55" s="90"/>
      <c r="R55" s="277" t="s">
        <v>261</v>
      </c>
      <c r="S55" s="277"/>
      <c r="T55" s="277"/>
      <c r="U55" s="91"/>
      <c r="V55" s="91"/>
      <c r="W55" s="91"/>
      <c r="X55" s="92"/>
      <c r="Y55" s="80"/>
    </row>
    <row r="56" spans="1:25" ht="12" thickBot="1">
      <c r="A56" s="121"/>
      <c r="B56" s="121"/>
      <c r="C56" s="121"/>
      <c r="D56" s="114"/>
      <c r="E56" s="93" t="s">
        <v>180</v>
      </c>
      <c r="F56" s="94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3"/>
      <c r="S56" s="123"/>
      <c r="T56" s="123"/>
      <c r="U56" s="123"/>
      <c r="V56" s="123"/>
      <c r="W56" s="123"/>
      <c r="X56" s="124"/>
      <c r="Y56" s="115"/>
    </row>
    <row r="57" spans="4:18" ht="11.25">
      <c r="D57" s="115"/>
      <c r="E57" s="115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</row>
  </sheetData>
  <sheetProtection password="FA9C" sheet="1" objects="1" scenarios="1" formatColumns="0" formatRows="0"/>
  <mergeCells count="50">
    <mergeCell ref="R44:R46"/>
    <mergeCell ref="E44:E46"/>
    <mergeCell ref="E13:E15"/>
    <mergeCell ref="G14:K14"/>
    <mergeCell ref="E25:E27"/>
    <mergeCell ref="M45:Q45"/>
    <mergeCell ref="F44:F46"/>
    <mergeCell ref="H45:L45"/>
    <mergeCell ref="G44:G46"/>
    <mergeCell ref="G25:K26"/>
    <mergeCell ref="E7:X7"/>
    <mergeCell ref="E8:X8"/>
    <mergeCell ref="E9:X9"/>
    <mergeCell ref="S44:S46"/>
    <mergeCell ref="E42:X42"/>
    <mergeCell ref="T44:X45"/>
    <mergeCell ref="F13:F15"/>
    <mergeCell ref="G13:P13"/>
    <mergeCell ref="F25:F27"/>
    <mergeCell ref="H44:Q44"/>
    <mergeCell ref="R55:T55"/>
    <mergeCell ref="F51:F52"/>
    <mergeCell ref="G51:G52"/>
    <mergeCell ref="H51:H52"/>
    <mergeCell ref="I51:I52"/>
    <mergeCell ref="J51:J52"/>
    <mergeCell ref="K51:K52"/>
    <mergeCell ref="O51:O52"/>
    <mergeCell ref="P51:P52"/>
    <mergeCell ref="Q51:Q52"/>
    <mergeCell ref="L14:P14"/>
    <mergeCell ref="E50:E55"/>
    <mergeCell ref="F55:H55"/>
    <mergeCell ref="K53:K54"/>
    <mergeCell ref="L53:L54"/>
    <mergeCell ref="M53:M54"/>
    <mergeCell ref="N53:N54"/>
    <mergeCell ref="L51:L52"/>
    <mergeCell ref="M51:M52"/>
    <mergeCell ref="N51:N52"/>
    <mergeCell ref="O53:O54"/>
    <mergeCell ref="P53:P54"/>
    <mergeCell ref="Q53:Q54"/>
    <mergeCell ref="R54:T54"/>
    <mergeCell ref="R52:T52"/>
    <mergeCell ref="F53:F54"/>
    <mergeCell ref="G53:G54"/>
    <mergeCell ref="H53:H54"/>
    <mergeCell ref="I53:I54"/>
    <mergeCell ref="J53:J54"/>
  </mergeCells>
  <dataValidations count="3">
    <dataValidation type="list" allowBlank="1" showInputMessage="1" showErrorMessage="1" sqref="F11">
      <formula1>period_list</formula1>
    </dataValidation>
    <dataValidation type="list" allowBlank="1" showInputMessage="1" showErrorMessage="1" sqref="F51 F53">
      <formula1>spr_ist_f</formula1>
    </dataValidation>
    <dataValidation type="list" allowBlank="1" showInputMessage="1" showErrorMessage="1" sqref="R51 R53">
      <formula1>spr_ist_v</formula1>
    </dataValidation>
  </dataValidations>
  <hyperlinks>
    <hyperlink ref="E56" location="'ИП ВС'!A1" tooltip="Добавить объект" display="Добавить объект"/>
    <hyperlink ref="F55" location="'ИП ВС'!A1" tooltip="Добавить новый источник финансирования" display="Добавить объект"/>
    <hyperlink ref="R55" location="'ИП ВС'!A1" tooltip="Добавить новый источник возврата" display="Добавить объект"/>
    <hyperlink ref="D50" location="'ИП ВС'!A1" display="Удалить объект"/>
    <hyperlink ref="R52" location="'ИП ВС'!A1" tooltip="Добавить источник возврата" display="Добавить объект"/>
    <hyperlink ref="D51" location="'ИП ВС'!A1" display="Удалить ист.фин."/>
    <hyperlink ref="R54" location="'ИП ВС'!A1" tooltip="Добавить источник возврата" display="Добавить объект"/>
    <hyperlink ref="D53" location="'ИП ВС'!A1" display="Удалить ист.фин."/>
  </hyperlinks>
  <printOptions horizontalCentered="1" verticalCentered="1"/>
  <pageMargins left="0.2362204724409449" right="0.2362204724409449" top="0.7480314960629921" bottom="0.7480314960629921" header="0.31496062992125984" footer="0.31496062992125984"/>
  <pageSetup blackAndWhite="1" fitToHeight="0" fitToWidth="1" horizontalDpi="600" verticalDpi="600" orientation="landscape" paperSize="9" scale="49" r:id="rId1"/>
  <headerFooter alignWithMargins="0">
    <oddFooter>&amp;C&amp;14Саратов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Y56"/>
  <sheetViews>
    <sheetView showGridLines="0" zoomScalePageLayoutView="0" workbookViewId="0" topLeftCell="O38">
      <selection activeCell="W61" sqref="W61"/>
    </sheetView>
  </sheetViews>
  <sheetFormatPr defaultColWidth="10.57421875" defaultRowHeight="11.25"/>
  <cols>
    <col min="1" max="2" width="9.140625" style="125" hidden="1" customWidth="1"/>
    <col min="3" max="3" width="2.28125" style="125" hidden="1" customWidth="1"/>
    <col min="4" max="4" width="17.57421875" style="125" customWidth="1"/>
    <col min="5" max="5" width="73.140625" style="125" customWidth="1"/>
    <col min="6" max="6" width="30.140625" style="125" customWidth="1"/>
    <col min="7" max="7" width="12.8515625" style="125" customWidth="1"/>
    <col min="8" max="8" width="11.421875" style="125" customWidth="1"/>
    <col min="9" max="9" width="9.421875" style="125" customWidth="1"/>
    <col min="10" max="10" width="10.57421875" style="125" customWidth="1"/>
    <col min="11" max="11" width="9.8515625" style="125" customWidth="1"/>
    <col min="12" max="12" width="11.28125" style="125" customWidth="1"/>
    <col min="13" max="14" width="9.57421875" style="125" customWidth="1"/>
    <col min="15" max="15" width="10.57421875" style="125" customWidth="1"/>
    <col min="16" max="16" width="9.57421875" style="125" customWidth="1"/>
    <col min="17" max="17" width="11.28125" style="125" customWidth="1"/>
    <col min="18" max="18" width="28.8515625" style="125" customWidth="1"/>
    <col min="19" max="19" width="13.140625" style="125" customWidth="1"/>
    <col min="20" max="24" width="10.57421875" style="125" customWidth="1"/>
    <col min="25" max="25" width="36.8515625" style="125" customWidth="1"/>
    <col min="26" max="16384" width="10.57421875" style="125" customWidth="1"/>
  </cols>
  <sheetData>
    <row r="1" spans="6:16" s="73" customFormat="1" ht="25.5" customHeight="1" hidden="1">
      <c r="F1" s="73" t="s">
        <v>31</v>
      </c>
      <c r="G1" s="73" t="s">
        <v>98</v>
      </c>
      <c r="H1" s="73" t="s">
        <v>99</v>
      </c>
      <c r="I1" s="73" t="s">
        <v>100</v>
      </c>
      <c r="J1" s="73" t="s">
        <v>101</v>
      </c>
      <c r="K1" s="73" t="s">
        <v>102</v>
      </c>
      <c r="L1" s="73" t="s">
        <v>103</v>
      </c>
      <c r="M1" s="73" t="s">
        <v>104</v>
      </c>
      <c r="N1" s="73" t="s">
        <v>105</v>
      </c>
      <c r="O1" s="73" t="s">
        <v>106</v>
      </c>
      <c r="P1" s="73" t="s">
        <v>107</v>
      </c>
    </row>
    <row r="2" spans="3:16" s="73" customFormat="1" ht="25.5" customHeight="1" hidden="1">
      <c r="C2" s="80"/>
      <c r="D2" s="80"/>
      <c r="F2" s="73" t="s">
        <v>108</v>
      </c>
      <c r="G2" s="73" t="s">
        <v>109</v>
      </c>
      <c r="H2" s="73" t="s">
        <v>110</v>
      </c>
      <c r="I2" s="73" t="s">
        <v>111</v>
      </c>
      <c r="J2" s="73" t="s">
        <v>112</v>
      </c>
      <c r="K2" s="73" t="s">
        <v>113</v>
      </c>
      <c r="L2" s="73" t="s">
        <v>114</v>
      </c>
      <c r="M2" s="73" t="s">
        <v>115</v>
      </c>
      <c r="N2" s="73" t="s">
        <v>116</v>
      </c>
      <c r="O2" s="73" t="s">
        <v>117</v>
      </c>
      <c r="P2" s="73" t="s">
        <v>118</v>
      </c>
    </row>
    <row r="3" spans="3:18" ht="25.5" customHeight="1" hidden="1">
      <c r="C3" s="73"/>
      <c r="D3" s="106" t="s">
        <v>161</v>
      </c>
      <c r="E3" s="163"/>
      <c r="F3" s="164"/>
      <c r="G3" s="165">
        <f>H3+I3+J3+K3</f>
        <v>0</v>
      </c>
      <c r="H3" s="164"/>
      <c r="I3" s="164"/>
      <c r="J3" s="164"/>
      <c r="K3" s="164"/>
      <c r="L3" s="165">
        <f>M3+N3+O3+P3</f>
        <v>0</v>
      </c>
      <c r="M3" s="164"/>
      <c r="N3" s="164"/>
      <c r="O3" s="164"/>
      <c r="P3" s="164"/>
      <c r="Q3" s="166"/>
      <c r="R3" s="167"/>
    </row>
    <row r="4" spans="4:18" ht="25.5" customHeight="1" hidden="1">
      <c r="D4" s="167"/>
      <c r="E4" s="168"/>
      <c r="F4" s="291" t="s">
        <v>162</v>
      </c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169"/>
    </row>
    <row r="5" spans="3:4" ht="25.5" customHeight="1" hidden="1">
      <c r="C5" s="115"/>
      <c r="D5" s="115"/>
    </row>
    <row r="6" ht="10.5" customHeight="1">
      <c r="C6" s="115"/>
    </row>
    <row r="7" spans="3:24" s="121" customFormat="1" ht="11.25">
      <c r="C7" s="125"/>
      <c r="D7" s="115"/>
      <c r="E7" s="278" t="s">
        <v>219</v>
      </c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79"/>
      <c r="W7" s="279"/>
      <c r="X7" s="280"/>
    </row>
    <row r="8" spans="4:24" s="121" customFormat="1" ht="11.25">
      <c r="D8" s="114"/>
      <c r="E8" s="281" t="str">
        <f>region_name</f>
        <v>Воронежская область</v>
      </c>
      <c r="F8" s="282"/>
      <c r="G8" s="282"/>
      <c r="H8" s="282"/>
      <c r="I8" s="282"/>
      <c r="J8" s="282"/>
      <c r="K8" s="282"/>
      <c r="L8" s="282"/>
      <c r="M8" s="282"/>
      <c r="N8" s="282"/>
      <c r="O8" s="282"/>
      <c r="P8" s="282"/>
      <c r="Q8" s="282"/>
      <c r="R8" s="282"/>
      <c r="S8" s="282"/>
      <c r="T8" s="282"/>
      <c r="U8" s="282"/>
      <c r="V8" s="282"/>
      <c r="W8" s="282"/>
      <c r="X8" s="283"/>
    </row>
    <row r="9" spans="4:24" s="121" customFormat="1" ht="12" thickBot="1">
      <c r="D9" s="114"/>
      <c r="E9" s="284" t="str">
        <f>IF(Справочники!F14=0,"Не определено",Справочники!F14)</f>
        <v>Не определено</v>
      </c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6"/>
    </row>
    <row r="10" spans="4:18" s="121" customFormat="1" ht="11.25"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</row>
    <row r="11" spans="4:18" s="121" customFormat="1" ht="24" customHeight="1" thickBot="1">
      <c r="D11" s="114"/>
      <c r="E11" s="183" t="s">
        <v>284</v>
      </c>
      <c r="F11" s="184" t="s">
        <v>282</v>
      </c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</row>
    <row r="12" spans="4:18" s="121" customFormat="1" ht="11.25">
      <c r="D12" s="114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14"/>
    </row>
    <row r="13" spans="4:18" s="121" customFormat="1" ht="11.25" customHeight="1">
      <c r="D13" s="114"/>
      <c r="E13" s="272" t="s">
        <v>164</v>
      </c>
      <c r="F13" s="272" t="s">
        <v>227</v>
      </c>
      <c r="G13" s="272" t="str">
        <f>"В течение  "&amp;Справочники!$G$8&amp;" года"</f>
        <v>В течение  2011 года</v>
      </c>
      <c r="H13" s="272"/>
      <c r="I13" s="272"/>
      <c r="J13" s="272"/>
      <c r="K13" s="272"/>
      <c r="L13" s="272"/>
      <c r="M13" s="272"/>
      <c r="N13" s="272"/>
      <c r="O13" s="272"/>
      <c r="P13" s="273"/>
      <c r="Q13" s="114"/>
      <c r="R13" s="114"/>
    </row>
    <row r="14" spans="4:18" s="121" customFormat="1" ht="11.25" customHeight="1">
      <c r="D14" s="114"/>
      <c r="E14" s="272"/>
      <c r="F14" s="272"/>
      <c r="G14" s="272" t="s">
        <v>165</v>
      </c>
      <c r="H14" s="272"/>
      <c r="I14" s="272"/>
      <c r="J14" s="272"/>
      <c r="K14" s="272"/>
      <c r="L14" s="272" t="s">
        <v>166</v>
      </c>
      <c r="M14" s="272"/>
      <c r="N14" s="272"/>
      <c r="O14" s="272"/>
      <c r="P14" s="273"/>
      <c r="Q14" s="114"/>
      <c r="R14" s="114"/>
    </row>
    <row r="15" spans="4:18" s="121" customFormat="1" ht="12" thickBot="1">
      <c r="D15" s="114"/>
      <c r="E15" s="272"/>
      <c r="F15" s="287"/>
      <c r="G15" s="95" t="s">
        <v>163</v>
      </c>
      <c r="H15" s="95" t="s">
        <v>167</v>
      </c>
      <c r="I15" s="95" t="s">
        <v>168</v>
      </c>
      <c r="J15" s="95" t="s">
        <v>169</v>
      </c>
      <c r="K15" s="95" t="s">
        <v>170</v>
      </c>
      <c r="L15" s="95" t="s">
        <v>163</v>
      </c>
      <c r="M15" s="95" t="s">
        <v>167</v>
      </c>
      <c r="N15" s="95" t="s">
        <v>168</v>
      </c>
      <c r="O15" s="95" t="s">
        <v>169</v>
      </c>
      <c r="P15" s="96" t="s">
        <v>170</v>
      </c>
      <c r="Q15" s="114"/>
      <c r="R15" s="114"/>
    </row>
    <row r="16" spans="3:18" ht="11.25">
      <c r="C16" s="121"/>
      <c r="D16" s="114"/>
      <c r="E16" s="99" t="s">
        <v>44</v>
      </c>
      <c r="F16" s="100">
        <v>1</v>
      </c>
      <c r="G16" s="99">
        <v>2</v>
      </c>
      <c r="H16" s="99" t="s">
        <v>33</v>
      </c>
      <c r="I16" s="99" t="s">
        <v>34</v>
      </c>
      <c r="J16" s="99" t="s">
        <v>35</v>
      </c>
      <c r="K16" s="99" t="s">
        <v>36</v>
      </c>
      <c r="L16" s="99" t="s">
        <v>37</v>
      </c>
      <c r="M16" s="99" t="s">
        <v>38</v>
      </c>
      <c r="N16" s="99" t="s">
        <v>39</v>
      </c>
      <c r="O16" s="99" t="s">
        <v>42</v>
      </c>
      <c r="P16" s="99" t="s">
        <v>43</v>
      </c>
      <c r="Q16" s="115"/>
      <c r="R16" s="115"/>
    </row>
    <row r="17" spans="4:18" s="121" customFormat="1" ht="11.25">
      <c r="D17" s="115"/>
      <c r="E17" s="136" t="s">
        <v>163</v>
      </c>
      <c r="F17" s="130">
        <f aca="true" t="shared" si="0" ref="F17:P17">SUM(F18:F20)</f>
        <v>1168.9</v>
      </c>
      <c r="G17" s="130">
        <f t="shared" si="0"/>
        <v>73.53</v>
      </c>
      <c r="H17" s="130">
        <f t="shared" si="0"/>
        <v>16.41</v>
      </c>
      <c r="I17" s="130">
        <f t="shared" si="0"/>
        <v>18.19</v>
      </c>
      <c r="J17" s="130">
        <f t="shared" si="0"/>
        <v>19.68</v>
      </c>
      <c r="K17" s="130">
        <f t="shared" si="0"/>
        <v>19.25</v>
      </c>
      <c r="L17" s="130">
        <f t="shared" si="0"/>
        <v>82.3</v>
      </c>
      <c r="M17" s="130">
        <f t="shared" si="0"/>
        <v>0</v>
      </c>
      <c r="N17" s="130">
        <f t="shared" si="0"/>
        <v>0</v>
      </c>
      <c r="O17" s="130">
        <f t="shared" si="0"/>
        <v>82.3</v>
      </c>
      <c r="P17" s="131">
        <f t="shared" si="0"/>
        <v>0</v>
      </c>
      <c r="Q17" s="114"/>
      <c r="R17" s="114"/>
    </row>
    <row r="18" spans="4:18" s="121" customFormat="1" ht="11.25">
      <c r="D18" s="114"/>
      <c r="E18" s="170" t="s">
        <v>221</v>
      </c>
      <c r="F18" s="132">
        <f aca="true" t="shared" si="1" ref="F18:P18">SUMIF($F$48:$F$56,$E18,G$48:G$56)</f>
        <v>779.9</v>
      </c>
      <c r="G18" s="132">
        <f t="shared" si="1"/>
        <v>73.53</v>
      </c>
      <c r="H18" s="132">
        <f t="shared" si="1"/>
        <v>16.41</v>
      </c>
      <c r="I18" s="132">
        <f t="shared" si="1"/>
        <v>18.19</v>
      </c>
      <c r="J18" s="132">
        <f t="shared" si="1"/>
        <v>19.68</v>
      </c>
      <c r="K18" s="132">
        <f t="shared" si="1"/>
        <v>19.25</v>
      </c>
      <c r="L18" s="132">
        <f t="shared" si="1"/>
        <v>82.3</v>
      </c>
      <c r="M18" s="132">
        <f t="shared" si="1"/>
        <v>0</v>
      </c>
      <c r="N18" s="132">
        <f t="shared" si="1"/>
        <v>0</v>
      </c>
      <c r="O18" s="132">
        <f t="shared" si="1"/>
        <v>82.3</v>
      </c>
      <c r="P18" s="133">
        <f t="shared" si="1"/>
        <v>0</v>
      </c>
      <c r="Q18" s="114"/>
      <c r="R18" s="114"/>
    </row>
    <row r="19" spans="4:18" s="121" customFormat="1" ht="11.25">
      <c r="D19" s="114"/>
      <c r="E19" s="170" t="s">
        <v>173</v>
      </c>
      <c r="F19" s="132">
        <f aca="true" t="shared" si="2" ref="F19:P19">SUMIF($F$48:$F$56,$E19,G$48:G$56)</f>
        <v>0</v>
      </c>
      <c r="G19" s="132">
        <f t="shared" si="2"/>
        <v>0</v>
      </c>
      <c r="H19" s="132">
        <f t="shared" si="2"/>
        <v>0</v>
      </c>
      <c r="I19" s="132">
        <f t="shared" si="2"/>
        <v>0</v>
      </c>
      <c r="J19" s="132">
        <f t="shared" si="2"/>
        <v>0</v>
      </c>
      <c r="K19" s="132">
        <f t="shared" si="2"/>
        <v>0</v>
      </c>
      <c r="L19" s="132">
        <f t="shared" si="2"/>
        <v>0</v>
      </c>
      <c r="M19" s="132">
        <f t="shared" si="2"/>
        <v>0</v>
      </c>
      <c r="N19" s="132">
        <f t="shared" si="2"/>
        <v>0</v>
      </c>
      <c r="O19" s="132">
        <f t="shared" si="2"/>
        <v>0</v>
      </c>
      <c r="P19" s="133">
        <f t="shared" si="2"/>
        <v>0</v>
      </c>
      <c r="Q19" s="114"/>
      <c r="R19" s="114"/>
    </row>
    <row r="20" spans="4:18" s="121" customFormat="1" ht="11.25">
      <c r="D20" s="114"/>
      <c r="E20" s="171" t="s">
        <v>220</v>
      </c>
      <c r="F20" s="132">
        <f aca="true" t="shared" si="3" ref="F20:P20">SUM(F21:F23)</f>
        <v>389</v>
      </c>
      <c r="G20" s="132">
        <f t="shared" si="3"/>
        <v>0</v>
      </c>
      <c r="H20" s="132">
        <f t="shared" si="3"/>
        <v>0</v>
      </c>
      <c r="I20" s="132">
        <f t="shared" si="3"/>
        <v>0</v>
      </c>
      <c r="J20" s="132">
        <f t="shared" si="3"/>
        <v>0</v>
      </c>
      <c r="K20" s="132">
        <f t="shared" si="3"/>
        <v>0</v>
      </c>
      <c r="L20" s="132">
        <f t="shared" si="3"/>
        <v>0</v>
      </c>
      <c r="M20" s="132">
        <f t="shared" si="3"/>
        <v>0</v>
      </c>
      <c r="N20" s="132">
        <f t="shared" si="3"/>
        <v>0</v>
      </c>
      <c r="O20" s="132">
        <f t="shared" si="3"/>
        <v>0</v>
      </c>
      <c r="P20" s="133">
        <f t="shared" si="3"/>
        <v>0</v>
      </c>
      <c r="Q20" s="114"/>
      <c r="R20" s="114"/>
    </row>
    <row r="21" spans="4:18" s="121" customFormat="1" ht="11.25">
      <c r="D21" s="114"/>
      <c r="E21" s="172" t="s">
        <v>258</v>
      </c>
      <c r="F21" s="132">
        <f aca="true" t="shared" si="4" ref="F21:P21">SUMIF($F$48:$F$56,$E21,G$48:G$56)</f>
        <v>0</v>
      </c>
      <c r="G21" s="132">
        <f t="shared" si="4"/>
        <v>0</v>
      </c>
      <c r="H21" s="132">
        <f t="shared" si="4"/>
        <v>0</v>
      </c>
      <c r="I21" s="132">
        <f t="shared" si="4"/>
        <v>0</v>
      </c>
      <c r="J21" s="132">
        <f t="shared" si="4"/>
        <v>0</v>
      </c>
      <c r="K21" s="132">
        <f t="shared" si="4"/>
        <v>0</v>
      </c>
      <c r="L21" s="132">
        <f t="shared" si="4"/>
        <v>0</v>
      </c>
      <c r="M21" s="132">
        <f t="shared" si="4"/>
        <v>0</v>
      </c>
      <c r="N21" s="132">
        <f t="shared" si="4"/>
        <v>0</v>
      </c>
      <c r="O21" s="132">
        <f t="shared" si="4"/>
        <v>0</v>
      </c>
      <c r="P21" s="133">
        <f t="shared" si="4"/>
        <v>0</v>
      </c>
      <c r="Q21" s="114"/>
      <c r="R21" s="114"/>
    </row>
    <row r="22" spans="4:18" s="121" customFormat="1" ht="11.25">
      <c r="D22" s="114"/>
      <c r="E22" s="172" t="s">
        <v>259</v>
      </c>
      <c r="F22" s="132">
        <f aca="true" t="shared" si="5" ref="F22:P22">SUMIF($F$48:$F$56,$E22,G$48:G$56)</f>
        <v>0</v>
      </c>
      <c r="G22" s="132">
        <f t="shared" si="5"/>
        <v>0</v>
      </c>
      <c r="H22" s="132">
        <f t="shared" si="5"/>
        <v>0</v>
      </c>
      <c r="I22" s="132">
        <f t="shared" si="5"/>
        <v>0</v>
      </c>
      <c r="J22" s="132">
        <f t="shared" si="5"/>
        <v>0</v>
      </c>
      <c r="K22" s="132">
        <f t="shared" si="5"/>
        <v>0</v>
      </c>
      <c r="L22" s="132">
        <f t="shared" si="5"/>
        <v>0</v>
      </c>
      <c r="M22" s="132">
        <f t="shared" si="5"/>
        <v>0</v>
      </c>
      <c r="N22" s="132">
        <f t="shared" si="5"/>
        <v>0</v>
      </c>
      <c r="O22" s="132">
        <f t="shared" si="5"/>
        <v>0</v>
      </c>
      <c r="P22" s="133">
        <f t="shared" si="5"/>
        <v>0</v>
      </c>
      <c r="Q22" s="114"/>
      <c r="R22" s="114"/>
    </row>
    <row r="23" spans="4:18" s="121" customFormat="1" ht="12" thickBot="1">
      <c r="D23" s="114"/>
      <c r="E23" s="173" t="s">
        <v>273</v>
      </c>
      <c r="F23" s="134">
        <f aca="true" t="shared" si="6" ref="F23:P23">SUMIF($F$48:$F$56,$E23,G$48:G$56)</f>
        <v>389</v>
      </c>
      <c r="G23" s="134">
        <f t="shared" si="6"/>
        <v>0</v>
      </c>
      <c r="H23" s="134">
        <f t="shared" si="6"/>
        <v>0</v>
      </c>
      <c r="I23" s="134">
        <f t="shared" si="6"/>
        <v>0</v>
      </c>
      <c r="J23" s="134">
        <f t="shared" si="6"/>
        <v>0</v>
      </c>
      <c r="K23" s="134">
        <f t="shared" si="6"/>
        <v>0</v>
      </c>
      <c r="L23" s="134">
        <f t="shared" si="6"/>
        <v>0</v>
      </c>
      <c r="M23" s="134">
        <f t="shared" si="6"/>
        <v>0</v>
      </c>
      <c r="N23" s="134">
        <f t="shared" si="6"/>
        <v>0</v>
      </c>
      <c r="O23" s="134">
        <f t="shared" si="6"/>
        <v>0</v>
      </c>
      <c r="P23" s="135">
        <f t="shared" si="6"/>
        <v>0</v>
      </c>
      <c r="Q23" s="114"/>
      <c r="R23" s="114"/>
    </row>
    <row r="24" spans="4:18" s="121" customFormat="1" ht="11.25">
      <c r="D24" s="114"/>
      <c r="E24" s="174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14"/>
      <c r="R24" s="114"/>
    </row>
    <row r="25" spans="4:18" s="121" customFormat="1" ht="11.25">
      <c r="D25" s="114"/>
      <c r="E25" s="272" t="s">
        <v>224</v>
      </c>
      <c r="F25" s="272" t="s">
        <v>230</v>
      </c>
      <c r="G25" s="272" t="s">
        <v>231</v>
      </c>
      <c r="H25" s="272"/>
      <c r="I25" s="272"/>
      <c r="J25" s="272"/>
      <c r="K25" s="273"/>
      <c r="L25" s="142"/>
      <c r="M25" s="142"/>
      <c r="N25" s="142"/>
      <c r="O25" s="142"/>
      <c r="P25" s="142"/>
      <c r="Q25" s="114"/>
      <c r="R25" s="114"/>
    </row>
    <row r="26" spans="4:18" s="121" customFormat="1" ht="11.25">
      <c r="D26" s="114"/>
      <c r="E26" s="272"/>
      <c r="F26" s="272"/>
      <c r="G26" s="272"/>
      <c r="H26" s="272"/>
      <c r="I26" s="272"/>
      <c r="J26" s="272"/>
      <c r="K26" s="273"/>
      <c r="L26" s="142"/>
      <c r="M26" s="142"/>
      <c r="N26" s="142"/>
      <c r="O26" s="142"/>
      <c r="P26" s="142"/>
      <c r="Q26" s="114"/>
      <c r="R26" s="114"/>
    </row>
    <row r="27" spans="4:18" s="121" customFormat="1" ht="12" thickBot="1">
      <c r="D27" s="114"/>
      <c r="E27" s="272"/>
      <c r="F27" s="272"/>
      <c r="G27" s="95" t="s">
        <v>163</v>
      </c>
      <c r="H27" s="95" t="s">
        <v>167</v>
      </c>
      <c r="I27" s="95" t="s">
        <v>168</v>
      </c>
      <c r="J27" s="95" t="s">
        <v>169</v>
      </c>
      <c r="K27" s="96" t="s">
        <v>170</v>
      </c>
      <c r="L27" s="142"/>
      <c r="M27" s="142"/>
      <c r="N27" s="142"/>
      <c r="O27" s="142"/>
      <c r="P27" s="142"/>
      <c r="Q27" s="114"/>
      <c r="R27" s="114"/>
    </row>
    <row r="28" spans="4:18" ht="11.25">
      <c r="D28" s="114"/>
      <c r="E28" s="99" t="s">
        <v>223</v>
      </c>
      <c r="F28" s="99" t="s">
        <v>234</v>
      </c>
      <c r="G28" s="99" t="s">
        <v>235</v>
      </c>
      <c r="H28" s="99" t="s">
        <v>236</v>
      </c>
      <c r="I28" s="99" t="s">
        <v>237</v>
      </c>
      <c r="J28" s="99" t="s">
        <v>238</v>
      </c>
      <c r="K28" s="99" t="s">
        <v>239</v>
      </c>
      <c r="L28" s="162"/>
      <c r="M28" s="162"/>
      <c r="N28" s="162"/>
      <c r="O28" s="162"/>
      <c r="P28" s="162"/>
      <c r="Q28" s="115"/>
      <c r="R28" s="115"/>
    </row>
    <row r="29" spans="4:18" s="121" customFormat="1" ht="11.25">
      <c r="D29" s="115"/>
      <c r="E29" s="136" t="s">
        <v>163</v>
      </c>
      <c r="F29" s="143">
        <f aca="true" t="shared" si="7" ref="F29:K29">SUM(F30:F36)+F40</f>
        <v>89.3</v>
      </c>
      <c r="G29" s="143">
        <f t="shared" si="7"/>
        <v>77.16000000000001</v>
      </c>
      <c r="H29" s="143">
        <f t="shared" si="7"/>
        <v>19.62</v>
      </c>
      <c r="I29" s="143">
        <f t="shared" si="7"/>
        <v>18.44</v>
      </c>
      <c r="J29" s="143">
        <f t="shared" si="7"/>
        <v>25.62</v>
      </c>
      <c r="K29" s="149">
        <f t="shared" si="7"/>
        <v>13.48</v>
      </c>
      <c r="L29" s="142"/>
      <c r="M29" s="142"/>
      <c r="N29" s="142"/>
      <c r="O29" s="142"/>
      <c r="P29" s="142"/>
      <c r="Q29" s="114"/>
      <c r="R29" s="114"/>
    </row>
    <row r="30" spans="4:18" s="121" customFormat="1" ht="11.25">
      <c r="D30" s="114"/>
      <c r="E30" s="170" t="s">
        <v>171</v>
      </c>
      <c r="F30" s="132">
        <f aca="true" t="shared" si="8" ref="F30:K35">SUMIF($R$48:$R$56,$E30,S$48:S$56)</f>
        <v>0</v>
      </c>
      <c r="G30" s="132">
        <f t="shared" si="8"/>
        <v>0</v>
      </c>
      <c r="H30" s="132">
        <f t="shared" si="8"/>
        <v>0</v>
      </c>
      <c r="I30" s="132">
        <f t="shared" si="8"/>
        <v>0</v>
      </c>
      <c r="J30" s="132">
        <f t="shared" si="8"/>
        <v>0</v>
      </c>
      <c r="K30" s="133">
        <f t="shared" si="8"/>
        <v>0</v>
      </c>
      <c r="L30" s="142"/>
      <c r="M30" s="142"/>
      <c r="N30" s="142"/>
      <c r="O30" s="142"/>
      <c r="P30" s="142"/>
      <c r="Q30" s="114"/>
      <c r="R30" s="114"/>
    </row>
    <row r="31" spans="4:18" s="121" customFormat="1" ht="11.25">
      <c r="D31" s="114"/>
      <c r="E31" s="170" t="s">
        <v>228</v>
      </c>
      <c r="F31" s="132">
        <f t="shared" si="8"/>
        <v>0</v>
      </c>
      <c r="G31" s="132">
        <f t="shared" si="8"/>
        <v>0</v>
      </c>
      <c r="H31" s="132">
        <f t="shared" si="8"/>
        <v>0</v>
      </c>
      <c r="I31" s="132">
        <f t="shared" si="8"/>
        <v>0</v>
      </c>
      <c r="J31" s="132">
        <f t="shared" si="8"/>
        <v>0</v>
      </c>
      <c r="K31" s="133">
        <f t="shared" si="8"/>
        <v>0</v>
      </c>
      <c r="L31" s="142"/>
      <c r="M31" s="142"/>
      <c r="N31" s="142"/>
      <c r="O31" s="142"/>
      <c r="P31" s="142"/>
      <c r="Q31" s="114"/>
      <c r="R31" s="114"/>
    </row>
    <row r="32" spans="4:18" s="121" customFormat="1" ht="11.25">
      <c r="D32" s="114"/>
      <c r="E32" s="170" t="s">
        <v>225</v>
      </c>
      <c r="F32" s="132">
        <f t="shared" si="8"/>
        <v>0</v>
      </c>
      <c r="G32" s="132">
        <f t="shared" si="8"/>
        <v>0</v>
      </c>
      <c r="H32" s="132">
        <f t="shared" si="8"/>
        <v>0</v>
      </c>
      <c r="I32" s="132">
        <f t="shared" si="8"/>
        <v>0</v>
      </c>
      <c r="J32" s="132">
        <f t="shared" si="8"/>
        <v>0</v>
      </c>
      <c r="K32" s="133">
        <f t="shared" si="8"/>
        <v>0</v>
      </c>
      <c r="L32" s="142"/>
      <c r="M32" s="142"/>
      <c r="N32" s="142"/>
      <c r="O32" s="142"/>
      <c r="P32" s="142"/>
      <c r="Q32" s="114"/>
      <c r="R32" s="114"/>
    </row>
    <row r="33" spans="4:18" s="121" customFormat="1" ht="11.25">
      <c r="D33" s="114"/>
      <c r="E33" s="170" t="s">
        <v>226</v>
      </c>
      <c r="F33" s="132">
        <f t="shared" si="8"/>
        <v>0</v>
      </c>
      <c r="G33" s="132">
        <f t="shared" si="8"/>
        <v>0</v>
      </c>
      <c r="H33" s="132">
        <f t="shared" si="8"/>
        <v>0</v>
      </c>
      <c r="I33" s="132">
        <f t="shared" si="8"/>
        <v>0</v>
      </c>
      <c r="J33" s="132">
        <f t="shared" si="8"/>
        <v>0</v>
      </c>
      <c r="K33" s="133">
        <f t="shared" si="8"/>
        <v>0</v>
      </c>
      <c r="L33" s="142"/>
      <c r="M33" s="142"/>
      <c r="N33" s="142"/>
      <c r="O33" s="142"/>
      <c r="P33" s="142"/>
      <c r="Q33" s="114"/>
      <c r="R33" s="114"/>
    </row>
    <row r="34" spans="4:18" s="121" customFormat="1" ht="11.25">
      <c r="D34" s="114"/>
      <c r="E34" s="170" t="s">
        <v>174</v>
      </c>
      <c r="F34" s="132">
        <f t="shared" si="8"/>
        <v>89.3</v>
      </c>
      <c r="G34" s="132">
        <f t="shared" si="8"/>
        <v>77.16000000000001</v>
      </c>
      <c r="H34" s="132">
        <f t="shared" si="8"/>
        <v>19.62</v>
      </c>
      <c r="I34" s="132">
        <f t="shared" si="8"/>
        <v>18.44</v>
      </c>
      <c r="J34" s="132">
        <f t="shared" si="8"/>
        <v>25.62</v>
      </c>
      <c r="K34" s="133">
        <f t="shared" si="8"/>
        <v>13.48</v>
      </c>
      <c r="L34" s="142"/>
      <c r="M34" s="142"/>
      <c r="N34" s="142"/>
      <c r="O34" s="142"/>
      <c r="P34" s="142"/>
      <c r="Q34" s="114"/>
      <c r="R34" s="114"/>
    </row>
    <row r="35" spans="4:18" s="121" customFormat="1" ht="11.25">
      <c r="D35" s="114"/>
      <c r="E35" s="170" t="s">
        <v>175</v>
      </c>
      <c r="F35" s="132">
        <f t="shared" si="8"/>
        <v>0</v>
      </c>
      <c r="G35" s="132">
        <f t="shared" si="8"/>
        <v>0</v>
      </c>
      <c r="H35" s="132">
        <f t="shared" si="8"/>
        <v>0</v>
      </c>
      <c r="I35" s="132">
        <f t="shared" si="8"/>
        <v>0</v>
      </c>
      <c r="J35" s="132">
        <f t="shared" si="8"/>
        <v>0</v>
      </c>
      <c r="K35" s="133">
        <f t="shared" si="8"/>
        <v>0</v>
      </c>
      <c r="L35" s="142"/>
      <c r="M35" s="142"/>
      <c r="N35" s="142"/>
      <c r="O35" s="142"/>
      <c r="P35" s="142"/>
      <c r="Q35" s="114"/>
      <c r="R35" s="114"/>
    </row>
    <row r="36" spans="4:18" s="121" customFormat="1" ht="11.25">
      <c r="D36" s="114"/>
      <c r="E36" s="171" t="s">
        <v>220</v>
      </c>
      <c r="F36" s="132">
        <f aca="true" t="shared" si="9" ref="F36:K36">SUM(F37:F39)</f>
        <v>0</v>
      </c>
      <c r="G36" s="132">
        <f t="shared" si="9"/>
        <v>0</v>
      </c>
      <c r="H36" s="132">
        <f t="shared" si="9"/>
        <v>0</v>
      </c>
      <c r="I36" s="132">
        <f t="shared" si="9"/>
        <v>0</v>
      </c>
      <c r="J36" s="132">
        <f t="shared" si="9"/>
        <v>0</v>
      </c>
      <c r="K36" s="133">
        <f t="shared" si="9"/>
        <v>0</v>
      </c>
      <c r="L36" s="142"/>
      <c r="M36" s="142"/>
      <c r="N36" s="142"/>
      <c r="O36" s="142"/>
      <c r="P36" s="142"/>
      <c r="Q36" s="114"/>
      <c r="R36" s="114"/>
    </row>
    <row r="37" spans="4:18" s="121" customFormat="1" ht="11.25">
      <c r="D37" s="114"/>
      <c r="E37" s="172" t="s">
        <v>258</v>
      </c>
      <c r="F37" s="132">
        <f aca="true" t="shared" si="10" ref="F37:K40">SUMIF($R$48:$R$56,$E37,S$48:S$56)</f>
        <v>0</v>
      </c>
      <c r="G37" s="132">
        <f t="shared" si="10"/>
        <v>0</v>
      </c>
      <c r="H37" s="132">
        <f t="shared" si="10"/>
        <v>0</v>
      </c>
      <c r="I37" s="132">
        <f t="shared" si="10"/>
        <v>0</v>
      </c>
      <c r="J37" s="132">
        <f t="shared" si="10"/>
        <v>0</v>
      </c>
      <c r="K37" s="133">
        <f t="shared" si="10"/>
        <v>0</v>
      </c>
      <c r="L37" s="142"/>
      <c r="M37" s="142"/>
      <c r="N37" s="142"/>
      <c r="O37" s="142"/>
      <c r="P37" s="142"/>
      <c r="Q37" s="114"/>
      <c r="R37" s="114"/>
    </row>
    <row r="38" spans="4:18" s="121" customFormat="1" ht="11.25">
      <c r="D38" s="114"/>
      <c r="E38" s="172" t="s">
        <v>259</v>
      </c>
      <c r="F38" s="132">
        <f t="shared" si="10"/>
        <v>0</v>
      </c>
      <c r="G38" s="132">
        <f t="shared" si="10"/>
        <v>0</v>
      </c>
      <c r="H38" s="132">
        <f t="shared" si="10"/>
        <v>0</v>
      </c>
      <c r="I38" s="132">
        <f t="shared" si="10"/>
        <v>0</v>
      </c>
      <c r="J38" s="132">
        <f t="shared" si="10"/>
        <v>0</v>
      </c>
      <c r="K38" s="133">
        <f t="shared" si="10"/>
        <v>0</v>
      </c>
      <c r="L38" s="142"/>
      <c r="M38" s="142"/>
      <c r="N38" s="142"/>
      <c r="O38" s="142"/>
      <c r="P38" s="142"/>
      <c r="Q38" s="114"/>
      <c r="R38" s="114"/>
    </row>
    <row r="39" spans="4:18" s="121" customFormat="1" ht="11.25">
      <c r="D39" s="114"/>
      <c r="E39" s="172" t="s">
        <v>273</v>
      </c>
      <c r="F39" s="132">
        <f t="shared" si="10"/>
        <v>0</v>
      </c>
      <c r="G39" s="132">
        <f t="shared" si="10"/>
        <v>0</v>
      </c>
      <c r="H39" s="132">
        <f t="shared" si="10"/>
        <v>0</v>
      </c>
      <c r="I39" s="132">
        <f t="shared" si="10"/>
        <v>0</v>
      </c>
      <c r="J39" s="132">
        <f t="shared" si="10"/>
        <v>0</v>
      </c>
      <c r="K39" s="133">
        <f t="shared" si="10"/>
        <v>0</v>
      </c>
      <c r="L39" s="142"/>
      <c r="M39" s="142"/>
      <c r="N39" s="142"/>
      <c r="O39" s="142"/>
      <c r="P39" s="142"/>
      <c r="Q39" s="114"/>
      <c r="R39" s="114"/>
    </row>
    <row r="40" spans="4:18" s="121" customFormat="1" ht="12" thickBot="1">
      <c r="D40" s="114"/>
      <c r="E40" s="175" t="s">
        <v>177</v>
      </c>
      <c r="F40" s="134">
        <f t="shared" si="10"/>
        <v>0</v>
      </c>
      <c r="G40" s="134">
        <f t="shared" si="10"/>
        <v>0</v>
      </c>
      <c r="H40" s="134">
        <f t="shared" si="10"/>
        <v>0</v>
      </c>
      <c r="I40" s="134">
        <f t="shared" si="10"/>
        <v>0</v>
      </c>
      <c r="J40" s="134">
        <f t="shared" si="10"/>
        <v>0</v>
      </c>
      <c r="K40" s="135">
        <f t="shared" si="10"/>
        <v>0</v>
      </c>
      <c r="L40" s="142"/>
      <c r="M40" s="142"/>
      <c r="N40" s="142"/>
      <c r="O40" s="142"/>
      <c r="P40" s="142"/>
      <c r="Q40" s="114"/>
      <c r="R40" s="114"/>
    </row>
    <row r="41" spans="4:18" s="121" customFormat="1" ht="11.25"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</row>
    <row r="42" spans="4:24" s="121" customFormat="1" ht="21.75" customHeight="1" thickBot="1">
      <c r="D42" s="114"/>
      <c r="E42" s="288" t="s">
        <v>207</v>
      </c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289"/>
      <c r="Q42" s="289"/>
      <c r="R42" s="289"/>
      <c r="S42" s="289"/>
      <c r="T42" s="289"/>
      <c r="U42" s="289"/>
      <c r="V42" s="289"/>
      <c r="W42" s="289"/>
      <c r="X42" s="290"/>
    </row>
    <row r="43" spans="4:24" s="121" customFormat="1" ht="11.25">
      <c r="D43" s="114"/>
      <c r="E43" s="114"/>
      <c r="F43" s="127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X43" s="127" t="s">
        <v>178</v>
      </c>
    </row>
    <row r="44" spans="4:25" s="121" customFormat="1" ht="11.25">
      <c r="D44" s="114"/>
      <c r="E44" s="272" t="s">
        <v>179</v>
      </c>
      <c r="F44" s="272" t="s">
        <v>164</v>
      </c>
      <c r="G44" s="272" t="s">
        <v>227</v>
      </c>
      <c r="H44" s="272" t="s">
        <v>262</v>
      </c>
      <c r="I44" s="272"/>
      <c r="J44" s="272"/>
      <c r="K44" s="272"/>
      <c r="L44" s="272"/>
      <c r="M44" s="272"/>
      <c r="N44" s="272"/>
      <c r="O44" s="272"/>
      <c r="P44" s="272"/>
      <c r="Q44" s="272"/>
      <c r="R44" s="272" t="s">
        <v>224</v>
      </c>
      <c r="S44" s="272" t="s">
        <v>230</v>
      </c>
      <c r="T44" s="272" t="s">
        <v>231</v>
      </c>
      <c r="U44" s="272"/>
      <c r="V44" s="272"/>
      <c r="W44" s="272"/>
      <c r="X44" s="273"/>
      <c r="Y44" s="114"/>
    </row>
    <row r="45" spans="4:25" s="121" customFormat="1" ht="11.25">
      <c r="D45" s="114"/>
      <c r="E45" s="272"/>
      <c r="F45" s="272"/>
      <c r="G45" s="272"/>
      <c r="H45" s="272" t="s">
        <v>165</v>
      </c>
      <c r="I45" s="272"/>
      <c r="J45" s="272"/>
      <c r="K45" s="272"/>
      <c r="L45" s="272"/>
      <c r="M45" s="272" t="s">
        <v>166</v>
      </c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3"/>
      <c r="Y45" s="114"/>
    </row>
    <row r="46" spans="4:25" s="121" customFormat="1" ht="12" thickBot="1">
      <c r="D46" s="114"/>
      <c r="E46" s="287"/>
      <c r="F46" s="287"/>
      <c r="G46" s="287"/>
      <c r="H46" s="97" t="s">
        <v>163</v>
      </c>
      <c r="I46" s="97" t="s">
        <v>167</v>
      </c>
      <c r="J46" s="97" t="s">
        <v>168</v>
      </c>
      <c r="K46" s="97" t="s">
        <v>169</v>
      </c>
      <c r="L46" s="97" t="s">
        <v>170</v>
      </c>
      <c r="M46" s="97" t="s">
        <v>163</v>
      </c>
      <c r="N46" s="97" t="s">
        <v>167</v>
      </c>
      <c r="O46" s="97" t="s">
        <v>168</v>
      </c>
      <c r="P46" s="97" t="s">
        <v>169</v>
      </c>
      <c r="Q46" s="97" t="s">
        <v>170</v>
      </c>
      <c r="R46" s="287"/>
      <c r="S46" s="287"/>
      <c r="T46" s="97" t="s">
        <v>163</v>
      </c>
      <c r="U46" s="97" t="s">
        <v>167</v>
      </c>
      <c r="V46" s="97" t="s">
        <v>168</v>
      </c>
      <c r="W46" s="97" t="s">
        <v>169</v>
      </c>
      <c r="X46" s="98" t="s">
        <v>170</v>
      </c>
      <c r="Y46" s="114"/>
    </row>
    <row r="47" spans="1:25" ht="11.25">
      <c r="A47" s="121"/>
      <c r="B47" s="121"/>
      <c r="C47" s="121"/>
      <c r="D47" s="114"/>
      <c r="E47" s="99" t="s">
        <v>32</v>
      </c>
      <c r="F47" s="99" t="s">
        <v>44</v>
      </c>
      <c r="G47" s="100">
        <v>1</v>
      </c>
      <c r="H47" s="99">
        <v>2</v>
      </c>
      <c r="I47" s="99" t="s">
        <v>33</v>
      </c>
      <c r="J47" s="99" t="s">
        <v>34</v>
      </c>
      <c r="K47" s="99" t="s">
        <v>35</v>
      </c>
      <c r="L47" s="99" t="s">
        <v>36</v>
      </c>
      <c r="M47" s="99" t="s">
        <v>37</v>
      </c>
      <c r="N47" s="99" t="s">
        <v>38</v>
      </c>
      <c r="O47" s="99" t="s">
        <v>39</v>
      </c>
      <c r="P47" s="99" t="s">
        <v>42</v>
      </c>
      <c r="Q47" s="99" t="s">
        <v>43</v>
      </c>
      <c r="R47" s="99" t="s">
        <v>223</v>
      </c>
      <c r="S47" s="99" t="s">
        <v>234</v>
      </c>
      <c r="T47" s="99" t="s">
        <v>235</v>
      </c>
      <c r="U47" s="99" t="s">
        <v>236</v>
      </c>
      <c r="V47" s="99" t="s">
        <v>237</v>
      </c>
      <c r="W47" s="99" t="s">
        <v>238</v>
      </c>
      <c r="X47" s="99" t="s">
        <v>239</v>
      </c>
      <c r="Y47" s="115"/>
    </row>
    <row r="48" spans="1:25" s="121" customFormat="1" ht="12.75" customHeight="1">
      <c r="A48" s="125"/>
      <c r="B48" s="125"/>
      <c r="C48" s="125"/>
      <c r="D48" s="115"/>
      <c r="E48" s="101" t="s">
        <v>163</v>
      </c>
      <c r="F48" s="102"/>
      <c r="G48" s="103"/>
      <c r="H48" s="104">
        <f aca="true" t="shared" si="11" ref="H48:Q48">SUM(H49:H56)</f>
        <v>73.53</v>
      </c>
      <c r="I48" s="104">
        <f t="shared" si="11"/>
        <v>16.41</v>
      </c>
      <c r="J48" s="104">
        <f t="shared" si="11"/>
        <v>18.19</v>
      </c>
      <c r="K48" s="104">
        <f t="shared" si="11"/>
        <v>19.68</v>
      </c>
      <c r="L48" s="104">
        <f t="shared" si="11"/>
        <v>19.25</v>
      </c>
      <c r="M48" s="104">
        <f t="shared" si="11"/>
        <v>82.3</v>
      </c>
      <c r="N48" s="104">
        <f t="shared" si="11"/>
        <v>0</v>
      </c>
      <c r="O48" s="104">
        <f t="shared" si="11"/>
        <v>0</v>
      </c>
      <c r="P48" s="104">
        <f t="shared" si="11"/>
        <v>82.3</v>
      </c>
      <c r="Q48" s="104">
        <f t="shared" si="11"/>
        <v>0</v>
      </c>
      <c r="R48" s="116"/>
      <c r="S48" s="104">
        <f aca="true" t="shared" si="12" ref="S48:X48">SUM(S49:S56)</f>
        <v>89.3</v>
      </c>
      <c r="T48" s="104">
        <f t="shared" si="12"/>
        <v>77.16000000000001</v>
      </c>
      <c r="U48" s="104">
        <f t="shared" si="12"/>
        <v>19.62</v>
      </c>
      <c r="V48" s="104">
        <f t="shared" si="12"/>
        <v>18.44</v>
      </c>
      <c r="W48" s="104">
        <f t="shared" si="12"/>
        <v>25.62</v>
      </c>
      <c r="X48" s="105">
        <f t="shared" si="12"/>
        <v>13.48</v>
      </c>
      <c r="Y48" s="114"/>
    </row>
    <row r="49" spans="4:25" s="121" customFormat="1" ht="11.25">
      <c r="D49" s="114"/>
      <c r="E49" s="117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9"/>
      <c r="T49" s="119"/>
      <c r="U49" s="119"/>
      <c r="V49" s="119"/>
      <c r="W49" s="119"/>
      <c r="X49" s="120"/>
      <c r="Y49" s="114"/>
    </row>
    <row r="50" spans="1:25" s="2" customFormat="1" ht="13.5" thickBot="1">
      <c r="A50" s="72"/>
      <c r="B50" s="73"/>
      <c r="C50" s="73"/>
      <c r="D50" s="74" t="s">
        <v>161</v>
      </c>
      <c r="E50" s="274" t="s">
        <v>1737</v>
      </c>
      <c r="F50" s="75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7"/>
      <c r="S50" s="78"/>
      <c r="T50" s="76"/>
      <c r="U50" s="78"/>
      <c r="V50" s="78"/>
      <c r="W50" s="78"/>
      <c r="X50" s="79"/>
      <c r="Y50" s="80"/>
    </row>
    <row r="51" spans="1:25" s="2" customFormat="1" ht="12.75">
      <c r="A51" s="72"/>
      <c r="B51" s="73"/>
      <c r="C51" s="73"/>
      <c r="D51" s="74" t="s">
        <v>1736</v>
      </c>
      <c r="E51" s="274"/>
      <c r="F51" s="268" t="s">
        <v>221</v>
      </c>
      <c r="G51" s="263">
        <v>779.9</v>
      </c>
      <c r="H51" s="270">
        <f>SUM(I51:L52)</f>
        <v>73.53</v>
      </c>
      <c r="I51" s="263">
        <v>16.41</v>
      </c>
      <c r="J51" s="263">
        <v>18.19</v>
      </c>
      <c r="K51" s="263">
        <v>19.68</v>
      </c>
      <c r="L51" s="263">
        <v>19.25</v>
      </c>
      <c r="M51" s="270">
        <f>SUM(N51:Q52)</f>
        <v>82.3</v>
      </c>
      <c r="N51" s="263">
        <v>0</v>
      </c>
      <c r="O51" s="263">
        <v>0</v>
      </c>
      <c r="P51" s="263">
        <v>82.3</v>
      </c>
      <c r="Q51" s="265"/>
      <c r="R51" s="82" t="s">
        <v>174</v>
      </c>
      <c r="S51" s="192">
        <v>89.3</v>
      </c>
      <c r="T51" s="81">
        <f>SUM(U51:X51)</f>
        <v>77.16000000000001</v>
      </c>
      <c r="U51" s="192">
        <v>19.62</v>
      </c>
      <c r="V51" s="192">
        <v>18.44</v>
      </c>
      <c r="W51" s="192">
        <v>25.62</v>
      </c>
      <c r="X51" s="193">
        <v>13.48</v>
      </c>
      <c r="Y51" s="80"/>
    </row>
    <row r="52" spans="1:25" s="2" customFormat="1" ht="13.5" customHeight="1" thickBot="1">
      <c r="A52" s="72"/>
      <c r="B52" s="73"/>
      <c r="C52" s="73"/>
      <c r="D52" s="80"/>
      <c r="E52" s="274"/>
      <c r="F52" s="269"/>
      <c r="G52" s="264"/>
      <c r="H52" s="271"/>
      <c r="I52" s="264"/>
      <c r="J52" s="264"/>
      <c r="K52" s="264"/>
      <c r="L52" s="264"/>
      <c r="M52" s="271"/>
      <c r="N52" s="264"/>
      <c r="O52" s="264"/>
      <c r="P52" s="264"/>
      <c r="Q52" s="264"/>
      <c r="R52" s="266" t="s">
        <v>229</v>
      </c>
      <c r="S52" s="267"/>
      <c r="T52" s="267"/>
      <c r="U52" s="83"/>
      <c r="V52" s="83"/>
      <c r="W52" s="83"/>
      <c r="X52" s="84"/>
      <c r="Y52" s="80"/>
    </row>
    <row r="53" spans="1:25" s="2" customFormat="1" ht="12.75">
      <c r="A53" s="72"/>
      <c r="B53" s="73"/>
      <c r="C53" s="73"/>
      <c r="D53" s="74" t="s">
        <v>1736</v>
      </c>
      <c r="E53" s="274"/>
      <c r="F53" s="268" t="s">
        <v>273</v>
      </c>
      <c r="G53" s="263">
        <v>389</v>
      </c>
      <c r="H53" s="270">
        <f>SUM(I53:L54)</f>
        <v>0</v>
      </c>
      <c r="I53" s="263"/>
      <c r="J53" s="263"/>
      <c r="K53" s="263"/>
      <c r="L53" s="263"/>
      <c r="M53" s="270">
        <f>SUM(N53:Q54)</f>
        <v>0</v>
      </c>
      <c r="N53" s="263"/>
      <c r="O53" s="263"/>
      <c r="P53" s="263"/>
      <c r="Q53" s="265"/>
      <c r="R53" s="82"/>
      <c r="S53" s="157"/>
      <c r="T53" s="81">
        <f>SUM(U53:X53)</f>
        <v>0</v>
      </c>
      <c r="U53" s="157"/>
      <c r="V53" s="157"/>
      <c r="W53" s="157"/>
      <c r="X53" s="158"/>
      <c r="Y53" s="80"/>
    </row>
    <row r="54" spans="1:25" s="2" customFormat="1" ht="13.5" customHeight="1" thickBot="1">
      <c r="A54" s="72"/>
      <c r="B54" s="73"/>
      <c r="C54" s="73"/>
      <c r="D54" s="80"/>
      <c r="E54" s="274"/>
      <c r="F54" s="269"/>
      <c r="G54" s="264"/>
      <c r="H54" s="271"/>
      <c r="I54" s="264"/>
      <c r="J54" s="264"/>
      <c r="K54" s="264"/>
      <c r="L54" s="264"/>
      <c r="M54" s="271"/>
      <c r="N54" s="264"/>
      <c r="O54" s="264"/>
      <c r="P54" s="264"/>
      <c r="Q54" s="264"/>
      <c r="R54" s="266" t="s">
        <v>229</v>
      </c>
      <c r="S54" s="267"/>
      <c r="T54" s="267"/>
      <c r="U54" s="83"/>
      <c r="V54" s="83"/>
      <c r="W54" s="83"/>
      <c r="X54" s="84"/>
      <c r="Y54" s="80"/>
    </row>
    <row r="55" spans="1:25" s="2" customFormat="1" ht="12.75" customHeight="1">
      <c r="A55" s="72"/>
      <c r="B55" s="73"/>
      <c r="C55" s="73"/>
      <c r="D55" s="80"/>
      <c r="E55" s="274"/>
      <c r="F55" s="275" t="s">
        <v>260</v>
      </c>
      <c r="G55" s="276"/>
      <c r="H55" s="276"/>
      <c r="I55" s="89"/>
      <c r="J55" s="89"/>
      <c r="K55" s="89"/>
      <c r="L55" s="89"/>
      <c r="M55" s="89"/>
      <c r="N55" s="89"/>
      <c r="O55" s="89"/>
      <c r="P55" s="89"/>
      <c r="Q55" s="90"/>
      <c r="R55" s="277" t="s">
        <v>261</v>
      </c>
      <c r="S55" s="277"/>
      <c r="T55" s="277"/>
      <c r="U55" s="91"/>
      <c r="V55" s="91"/>
      <c r="W55" s="91"/>
      <c r="X55" s="92"/>
      <c r="Y55" s="80"/>
    </row>
    <row r="56" spans="1:25" ht="12" thickBot="1">
      <c r="A56" s="121"/>
      <c r="B56" s="121"/>
      <c r="C56" s="121"/>
      <c r="D56" s="114"/>
      <c r="E56" s="93" t="s">
        <v>180</v>
      </c>
      <c r="F56" s="94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3"/>
      <c r="S56" s="123"/>
      <c r="T56" s="123"/>
      <c r="U56" s="123"/>
      <c r="V56" s="123"/>
      <c r="W56" s="123"/>
      <c r="X56" s="124"/>
      <c r="Y56" s="115"/>
    </row>
  </sheetData>
  <sheetProtection password="FA9C" sheet="1" objects="1" scenarios="1" formatColumns="0" formatRows="0"/>
  <mergeCells count="51">
    <mergeCell ref="F4:Q4"/>
    <mergeCell ref="G13:P13"/>
    <mergeCell ref="G14:K14"/>
    <mergeCell ref="L14:P14"/>
    <mergeCell ref="E25:E27"/>
    <mergeCell ref="F25:F27"/>
    <mergeCell ref="G25:K26"/>
    <mergeCell ref="E7:X7"/>
    <mergeCell ref="E8:X8"/>
    <mergeCell ref="E9:X9"/>
    <mergeCell ref="E13:E15"/>
    <mergeCell ref="F13:F15"/>
    <mergeCell ref="S44:S46"/>
    <mergeCell ref="R44:R46"/>
    <mergeCell ref="E42:X42"/>
    <mergeCell ref="E44:E46"/>
    <mergeCell ref="F44:F46"/>
    <mergeCell ref="T44:X45"/>
    <mergeCell ref="H45:L45"/>
    <mergeCell ref="M45:Q45"/>
    <mergeCell ref="E50:E55"/>
    <mergeCell ref="F55:H55"/>
    <mergeCell ref="R55:T55"/>
    <mergeCell ref="F51:F52"/>
    <mergeCell ref="G51:G52"/>
    <mergeCell ref="H51:H52"/>
    <mergeCell ref="I51:I52"/>
    <mergeCell ref="J51:J52"/>
    <mergeCell ref="L51:L52"/>
    <mergeCell ref="M51:M52"/>
    <mergeCell ref="N51:N52"/>
    <mergeCell ref="O51:O52"/>
    <mergeCell ref="P51:P52"/>
    <mergeCell ref="G44:G46"/>
    <mergeCell ref="H44:Q44"/>
    <mergeCell ref="R52:T52"/>
    <mergeCell ref="F53:F54"/>
    <mergeCell ref="G53:G54"/>
    <mergeCell ref="H53:H54"/>
    <mergeCell ref="I53:I54"/>
    <mergeCell ref="J53:J54"/>
    <mergeCell ref="K53:K54"/>
    <mergeCell ref="R54:T54"/>
    <mergeCell ref="L53:L54"/>
    <mergeCell ref="K51:K52"/>
    <mergeCell ref="M53:M54"/>
    <mergeCell ref="N53:N54"/>
    <mergeCell ref="O53:O54"/>
    <mergeCell ref="P53:P54"/>
    <mergeCell ref="Q53:Q54"/>
    <mergeCell ref="Q51:Q52"/>
  </mergeCells>
  <dataValidations count="5">
    <dataValidation type="list" allowBlank="1" showInputMessage="1" showErrorMessage="1" sqref="F53 F51">
      <formula1>spr_ist_f</formula1>
    </dataValidation>
    <dataValidation type="list" allowBlank="1" showInputMessage="1" showErrorMessage="1" sqref="R53 R51">
      <formula1>spr_ist_v</formula1>
    </dataValidation>
    <dataValidation type="list" allowBlank="1" showInputMessage="1" showErrorMessage="1" sqref="Q3">
      <formula1>SCOPE_TYPES</formula1>
    </dataValidation>
    <dataValidation type="decimal" allowBlank="1" showInputMessage="1" showErrorMessage="1" sqref="M3:P3 H3:K3 F3">
      <formula1>-9999999999999990</formula1>
      <formula2>9999999999999990</formula2>
    </dataValidation>
    <dataValidation type="list" allowBlank="1" showInputMessage="1" showErrorMessage="1" sqref="F11">
      <formula1>period_list</formula1>
    </dataValidation>
  </dataValidations>
  <hyperlinks>
    <hyperlink ref="D3" location="'ИП ВО'!A1" tooltip="Удалить объект" display="Удалить объект"/>
    <hyperlink ref="F4:Q4" location="'ИП ВО'!A1" tooltip="Добавить источник финансирования" display="Добавить источник финансирования"/>
    <hyperlink ref="E56" location="'ИП ВО'!A1" tooltip="Добавить объект" display="Добавить объект"/>
    <hyperlink ref="F55" location="'ИП ВО'!A1" tooltip="Добавить новый источник финансирования" display="Добавить объект"/>
    <hyperlink ref="R55" location="'ИП ВО'!A1" tooltip="Добавить новый источник возврата" display="Добавить объект"/>
    <hyperlink ref="D50" location="'ИП ВО'!A1" display="Удалить объект"/>
    <hyperlink ref="R52" location="'ИП ВО'!A1" tooltip="Добавить источник возврата" display="Добавить объект"/>
    <hyperlink ref="D51" location="'ИП ВО'!A1" display="Удалить ист.фин."/>
    <hyperlink ref="R54" location="'ИП ВО'!A1" tooltip="Добавить источник возврата" display="Добавить объект"/>
    <hyperlink ref="D53" location="'ИП ВО'!A1" display="Удалить ист.фин."/>
  </hyperlinks>
  <printOptions horizontalCentered="1" verticalCentered="1"/>
  <pageMargins left="0.2362204724409449" right="0.2362204724409449" top="0.7480314960629921" bottom="0.7480314960629921" header="0.31496062992125984" footer="0.31496062992125984"/>
  <pageSetup blackAndWhite="1" fitToHeight="0" fitToWidth="1" horizontalDpi="600" verticalDpi="600" orientation="landscape" paperSize="9" scale="49" r:id="rId1"/>
  <headerFooter alignWithMargins="0">
    <oddFooter>&amp;C&amp;14Саратов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2"/>
  <dimension ref="B2:H1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.421875" style="21" customWidth="1"/>
    <col min="2" max="2" width="4.140625" style="21" customWidth="1"/>
    <col min="3" max="7" width="13.421875" style="21" customWidth="1"/>
    <col min="8" max="8" width="4.00390625" style="21" customWidth="1"/>
    <col min="9" max="16384" width="9.140625" style="21" customWidth="1"/>
  </cols>
  <sheetData>
    <row r="2" spans="2:8" ht="12.75">
      <c r="B2" s="150"/>
      <c r="C2" s="150"/>
      <c r="D2" s="150"/>
      <c r="E2" s="150"/>
      <c r="F2" s="150"/>
      <c r="G2" s="150"/>
      <c r="H2" s="150"/>
    </row>
    <row r="3" spans="2:8" ht="30.75" customHeight="1" thickBot="1">
      <c r="B3" s="150"/>
      <c r="C3" s="292" t="s">
        <v>119</v>
      </c>
      <c r="D3" s="293"/>
      <c r="E3" s="293"/>
      <c r="F3" s="293"/>
      <c r="G3" s="294"/>
      <c r="H3" s="150"/>
    </row>
    <row r="4" spans="2:8" ht="13.5" thickBot="1">
      <c r="B4" s="150"/>
      <c r="C4" s="150"/>
      <c r="D4" s="150"/>
      <c r="E4" s="150"/>
      <c r="F4" s="150"/>
      <c r="G4" s="150"/>
      <c r="H4" s="150"/>
    </row>
    <row r="5" spans="2:8" ht="54" customHeight="1">
      <c r="B5" s="150"/>
      <c r="C5" s="301"/>
      <c r="D5" s="302"/>
      <c r="E5" s="302"/>
      <c r="F5" s="302"/>
      <c r="G5" s="303"/>
      <c r="H5" s="150"/>
    </row>
    <row r="6" spans="2:8" ht="54" customHeight="1">
      <c r="B6" s="150"/>
      <c r="C6" s="295"/>
      <c r="D6" s="296"/>
      <c r="E6" s="296"/>
      <c r="F6" s="296"/>
      <c r="G6" s="297"/>
      <c r="H6" s="150"/>
    </row>
    <row r="7" spans="2:8" ht="54" customHeight="1">
      <c r="B7" s="150"/>
      <c r="C7" s="295"/>
      <c r="D7" s="296"/>
      <c r="E7" s="296"/>
      <c r="F7" s="296"/>
      <c r="G7" s="297"/>
      <c r="H7" s="150"/>
    </row>
    <row r="8" spans="2:8" ht="54" customHeight="1">
      <c r="B8" s="150"/>
      <c r="C8" s="295"/>
      <c r="D8" s="296"/>
      <c r="E8" s="296"/>
      <c r="F8" s="296"/>
      <c r="G8" s="297"/>
      <c r="H8" s="150"/>
    </row>
    <row r="9" spans="2:8" ht="54" customHeight="1" thickBot="1">
      <c r="B9" s="150"/>
      <c r="C9" s="298"/>
      <c r="D9" s="299"/>
      <c r="E9" s="299"/>
      <c r="F9" s="299"/>
      <c r="G9" s="300"/>
      <c r="H9" s="150"/>
    </row>
    <row r="10" spans="2:8" ht="12.75">
      <c r="B10" s="150"/>
      <c r="C10" s="150"/>
      <c r="D10" s="150"/>
      <c r="E10" s="150"/>
      <c r="F10" s="150"/>
      <c r="G10" s="150"/>
      <c r="H10" s="150"/>
    </row>
  </sheetData>
  <sheetProtection password="FA9C" sheet="1" scenarios="1" formatColumns="0" formatRows="0"/>
  <mergeCells count="6">
    <mergeCell ref="C3:G3"/>
    <mergeCell ref="C8:G8"/>
    <mergeCell ref="C9:G9"/>
    <mergeCell ref="C5:G5"/>
    <mergeCell ref="C6:G6"/>
    <mergeCell ref="C7:G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5">
    <tabColor indexed="31"/>
  </sheetPr>
  <dimension ref="E10:G25"/>
  <sheetViews>
    <sheetView showGridLines="0" zoomScalePageLayoutView="0" workbookViewId="0" topLeftCell="D7">
      <selection activeCell="C1" sqref="C1"/>
    </sheetView>
  </sheetViews>
  <sheetFormatPr defaultColWidth="9.140625" defaultRowHeight="11.25"/>
  <cols>
    <col min="1" max="3" width="0" style="180" hidden="1" customWidth="1"/>
    <col min="4" max="4" width="4.7109375" style="180" customWidth="1"/>
    <col min="5" max="5" width="27.28125" style="180" customWidth="1"/>
    <col min="6" max="6" width="103.28125" style="180" customWidth="1"/>
    <col min="7" max="7" width="17.7109375" style="180" customWidth="1"/>
    <col min="8" max="16384" width="9.140625" style="180" customWidth="1"/>
  </cols>
  <sheetData>
    <row r="1" s="43" customFormat="1" ht="11.25" hidden="1"/>
    <row r="2" s="43" customFormat="1" ht="11.25" hidden="1"/>
    <row r="3" s="43" customFormat="1" ht="11.25" hidden="1"/>
    <row r="4" s="43" customFormat="1" ht="11.25" hidden="1"/>
    <row r="5" s="43" customFormat="1" ht="11.25" hidden="1"/>
    <row r="6" s="43" customFormat="1" ht="11.25" hidden="1"/>
    <row r="10" spans="5:7" s="176" customFormat="1" ht="21.75" customHeight="1" thickBot="1">
      <c r="E10" s="304" t="s">
        <v>257</v>
      </c>
      <c r="F10" s="305"/>
      <c r="G10" s="306"/>
    </row>
    <row r="12" spans="5:7" s="176" customFormat="1" ht="21.75" customHeight="1" thickBot="1">
      <c r="E12" s="177" t="s">
        <v>21</v>
      </c>
      <c r="F12" s="177" t="s">
        <v>22</v>
      </c>
      <c r="G12" s="178" t="s">
        <v>256</v>
      </c>
    </row>
    <row r="13" spans="5:7" ht="11.25">
      <c r="E13" s="179" t="s">
        <v>66</v>
      </c>
      <c r="F13" s="179" t="s">
        <v>222</v>
      </c>
      <c r="G13" s="179" t="s">
        <v>37</v>
      </c>
    </row>
    <row r="14" spans="5:7" ht="22.5">
      <c r="E14" s="186" t="s">
        <v>1738</v>
      </c>
      <c r="F14" s="188" t="s">
        <v>1718</v>
      </c>
      <c r="G14" s="187" t="s">
        <v>1719</v>
      </c>
    </row>
    <row r="15" spans="5:7" ht="22.5">
      <c r="E15" s="189" t="s">
        <v>1739</v>
      </c>
      <c r="F15" s="191" t="s">
        <v>1720</v>
      </c>
      <c r="G15" s="190" t="s">
        <v>1719</v>
      </c>
    </row>
    <row r="16" spans="5:7" ht="12.75">
      <c r="E16" s="189" t="s">
        <v>1721</v>
      </c>
      <c r="F16" s="191" t="s">
        <v>1722</v>
      </c>
      <c r="G16" s="190" t="s">
        <v>1719</v>
      </c>
    </row>
    <row r="17" spans="5:7" ht="12.75">
      <c r="E17" s="189" t="s">
        <v>1723</v>
      </c>
      <c r="F17" s="191" t="s">
        <v>1722</v>
      </c>
      <c r="G17" s="190" t="s">
        <v>1719</v>
      </c>
    </row>
    <row r="18" spans="5:7" ht="12.75">
      <c r="E18" s="189" t="s">
        <v>1724</v>
      </c>
      <c r="F18" s="191" t="s">
        <v>1722</v>
      </c>
      <c r="G18" s="190" t="s">
        <v>1719</v>
      </c>
    </row>
    <row r="19" spans="5:7" ht="12.75">
      <c r="E19" s="189" t="s">
        <v>1725</v>
      </c>
      <c r="F19" s="191" t="s">
        <v>1722</v>
      </c>
      <c r="G19" s="190" t="s">
        <v>1719</v>
      </c>
    </row>
    <row r="20" spans="5:7" ht="12.75">
      <c r="E20" s="189" t="s">
        <v>1726</v>
      </c>
      <c r="F20" s="191" t="s">
        <v>1722</v>
      </c>
      <c r="G20" s="190" t="s">
        <v>1719</v>
      </c>
    </row>
    <row r="21" spans="5:7" ht="12.75">
      <c r="E21" s="189" t="s">
        <v>1727</v>
      </c>
      <c r="F21" s="191" t="s">
        <v>1722</v>
      </c>
      <c r="G21" s="190" t="s">
        <v>1719</v>
      </c>
    </row>
    <row r="22" spans="5:7" ht="12.75">
      <c r="E22" s="189" t="s">
        <v>1728</v>
      </c>
      <c r="F22" s="191" t="s">
        <v>1722</v>
      </c>
      <c r="G22" s="190" t="s">
        <v>1719</v>
      </c>
    </row>
    <row r="23" spans="5:7" ht="22.5">
      <c r="E23" s="189" t="s">
        <v>1729</v>
      </c>
      <c r="F23" s="191" t="s">
        <v>1730</v>
      </c>
      <c r="G23" s="190" t="s">
        <v>1719</v>
      </c>
    </row>
    <row r="24" spans="5:7" ht="22.5">
      <c r="E24" s="189" t="s">
        <v>1731</v>
      </c>
      <c r="F24" s="191" t="s">
        <v>1732</v>
      </c>
      <c r="G24" s="190" t="s">
        <v>1719</v>
      </c>
    </row>
    <row r="25" spans="5:7" ht="22.5">
      <c r="E25" s="189" t="s">
        <v>1733</v>
      </c>
      <c r="F25" s="191" t="s">
        <v>1734</v>
      </c>
      <c r="G25" s="190" t="s">
        <v>1719</v>
      </c>
    </row>
  </sheetData>
  <sheetProtection password="FA9C" sheet="1" objects="1" scenarios="1" formatColumns="0" formatRows="0"/>
  <mergeCells count="1">
    <mergeCell ref="E10:G10"/>
  </mergeCells>
  <hyperlinks>
    <hyperlink ref="E14" location="'ИП ВС'!L51" display="ИП ВС!L51"/>
    <hyperlink ref="E15" location="'ИП ВО'!L51" display="ИП ВО!L51"/>
    <hyperlink ref="E16" location="'Справочники'!E16" display="Справочники!E16"/>
    <hyperlink ref="E17" location="'Справочники'!H18" display="Справочники!H18"/>
    <hyperlink ref="E18" location="'Справочники'!H19" display="Справочники!H19"/>
    <hyperlink ref="E19" location="'Справочники'!H20" display="Справочники!H20"/>
    <hyperlink ref="E20" location="'Справочники'!H21" display="Справочники!H21"/>
    <hyperlink ref="E21" location="'Справочники'!H22" display="Справочники!H22"/>
    <hyperlink ref="E22" location="'Справочники'!H28" display="Справочники!H28"/>
    <hyperlink ref="E23" location="'Справочники'!F14" display="Справочники!F14"/>
    <hyperlink ref="E24" location="'Справочники'!H14" display="Справочники!H14"/>
    <hyperlink ref="E25" location="'Справочники'!I14" display="Справочники!I14"/>
  </hyperlink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Y26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5.28125" style="44" customWidth="1"/>
    <col min="2" max="5" width="9.140625" style="44" customWidth="1"/>
    <col min="6" max="8" width="13.28125" style="44" customWidth="1"/>
    <col min="9" max="16384" width="9.140625" style="44" customWidth="1"/>
  </cols>
  <sheetData>
    <row r="1" ht="12" thickBot="1">
      <c r="A1" s="113" t="s">
        <v>263</v>
      </c>
    </row>
    <row r="2" spans="1:25" s="2" customFormat="1" ht="12.75">
      <c r="A2" s="72"/>
      <c r="B2" s="73"/>
      <c r="C2" s="73"/>
      <c r="D2" s="74"/>
      <c r="E2" s="44"/>
      <c r="F2" s="268"/>
      <c r="G2" s="309"/>
      <c r="H2" s="270">
        <f>SUM(I2:L3)</f>
        <v>0</v>
      </c>
      <c r="I2" s="309"/>
      <c r="J2" s="309"/>
      <c r="K2" s="309"/>
      <c r="L2" s="309"/>
      <c r="M2" s="270">
        <f>SUM(N2:Q3)</f>
        <v>0</v>
      </c>
      <c r="N2" s="309"/>
      <c r="O2" s="309"/>
      <c r="P2" s="309"/>
      <c r="Q2" s="311"/>
      <c r="R2" s="82"/>
      <c r="S2" s="157"/>
      <c r="T2" s="81">
        <f>SUM(U2:X2)</f>
        <v>0</v>
      </c>
      <c r="U2" s="157"/>
      <c r="V2" s="157"/>
      <c r="W2" s="157"/>
      <c r="X2" s="158"/>
      <c r="Y2" s="80"/>
    </row>
    <row r="3" spans="1:25" s="2" customFormat="1" ht="13.5" customHeight="1" thickBot="1">
      <c r="A3" s="72"/>
      <c r="B3" s="73"/>
      <c r="C3" s="73"/>
      <c r="D3" s="80"/>
      <c r="E3" s="44"/>
      <c r="F3" s="269"/>
      <c r="G3" s="310"/>
      <c r="H3" s="271"/>
      <c r="I3" s="310"/>
      <c r="J3" s="310"/>
      <c r="K3" s="310"/>
      <c r="L3" s="310"/>
      <c r="M3" s="271"/>
      <c r="N3" s="310"/>
      <c r="O3" s="310"/>
      <c r="P3" s="310"/>
      <c r="Q3" s="310"/>
      <c r="R3" s="266" t="s">
        <v>229</v>
      </c>
      <c r="S3" s="267"/>
      <c r="T3" s="267"/>
      <c r="U3" s="83"/>
      <c r="V3" s="83"/>
      <c r="W3" s="83"/>
      <c r="X3" s="84"/>
      <c r="Y3" s="80"/>
    </row>
    <row r="4" ht="12" thickBot="1">
      <c r="A4" s="113" t="s">
        <v>264</v>
      </c>
    </row>
    <row r="5" spans="1:25" s="2" customFormat="1" ht="12.75">
      <c r="A5" s="72"/>
      <c r="B5" s="73"/>
      <c r="C5" s="73"/>
      <c r="D5" s="74"/>
      <c r="E5" s="44"/>
      <c r="F5" s="82"/>
      <c r="G5" s="85"/>
      <c r="H5" s="81">
        <f>SUM(I5:L5)</f>
        <v>0</v>
      </c>
      <c r="I5" s="85"/>
      <c r="J5" s="85"/>
      <c r="K5" s="85"/>
      <c r="L5" s="85"/>
      <c r="M5" s="81">
        <f>SUM(N5:Q5)</f>
        <v>0</v>
      </c>
      <c r="N5" s="85"/>
      <c r="O5" s="85"/>
      <c r="P5" s="85"/>
      <c r="Q5" s="86"/>
      <c r="R5" s="312"/>
      <c r="S5" s="314"/>
      <c r="T5" s="270">
        <f>SUM(U5:X6)</f>
        <v>0</v>
      </c>
      <c r="U5" s="314"/>
      <c r="V5" s="314"/>
      <c r="W5" s="314"/>
      <c r="X5" s="307"/>
      <c r="Y5" s="80"/>
    </row>
    <row r="6" spans="1:25" s="2" customFormat="1" ht="13.5" customHeight="1" thickBot="1">
      <c r="A6" s="72"/>
      <c r="B6" s="73"/>
      <c r="C6" s="73"/>
      <c r="D6" s="80"/>
      <c r="E6" s="44"/>
      <c r="F6" s="316" t="s">
        <v>162</v>
      </c>
      <c r="G6" s="317"/>
      <c r="H6" s="317"/>
      <c r="I6" s="87"/>
      <c r="J6" s="87"/>
      <c r="K6" s="87"/>
      <c r="L6" s="87"/>
      <c r="M6" s="87"/>
      <c r="N6" s="87"/>
      <c r="O6" s="87"/>
      <c r="P6" s="87"/>
      <c r="Q6" s="88"/>
      <c r="R6" s="313"/>
      <c r="S6" s="315"/>
      <c r="T6" s="271"/>
      <c r="U6" s="315"/>
      <c r="V6" s="315"/>
      <c r="W6" s="315"/>
      <c r="X6" s="308"/>
      <c r="Y6" s="80"/>
    </row>
    <row r="7" spans="1:25" s="2" customFormat="1" ht="13.5" customHeight="1">
      <c r="A7" s="113" t="s">
        <v>265</v>
      </c>
      <c r="B7" s="73"/>
      <c r="C7" s="73"/>
      <c r="D7" s="80"/>
      <c r="E7" s="110"/>
      <c r="F7" s="108"/>
      <c r="G7" s="108"/>
      <c r="H7" s="108"/>
      <c r="I7" s="109"/>
      <c r="J7" s="109"/>
      <c r="K7" s="109"/>
      <c r="L7" s="109"/>
      <c r="M7" s="109"/>
      <c r="N7" s="109"/>
      <c r="O7" s="109"/>
      <c r="P7" s="109"/>
      <c r="Q7" s="109"/>
      <c r="R7" s="107"/>
      <c r="S7" s="107"/>
      <c r="T7" s="109"/>
      <c r="U7" s="107"/>
      <c r="V7" s="107"/>
      <c r="W7" s="107"/>
      <c r="X7" s="107"/>
      <c r="Y7" s="80"/>
    </row>
    <row r="8" spans="1:25" s="2" customFormat="1" ht="12.75">
      <c r="A8" s="72"/>
      <c r="B8" s="73"/>
      <c r="C8" s="73"/>
      <c r="D8" s="74"/>
      <c r="E8" s="110"/>
      <c r="F8" s="108"/>
      <c r="G8" s="108"/>
      <c r="H8" s="108"/>
      <c r="I8" s="109"/>
      <c r="J8" s="109"/>
      <c r="K8" s="109"/>
      <c r="L8" s="109"/>
      <c r="M8" s="109"/>
      <c r="N8" s="109"/>
      <c r="O8" s="109"/>
      <c r="P8" s="109"/>
      <c r="Q8" s="109"/>
      <c r="R8" s="71"/>
      <c r="S8" s="159"/>
      <c r="T8" s="112">
        <f>SUM(U8:X8)</f>
        <v>0</v>
      </c>
      <c r="U8" s="159"/>
      <c r="V8" s="159"/>
      <c r="W8" s="159"/>
      <c r="X8" s="160"/>
      <c r="Y8" s="80"/>
    </row>
    <row r="9" ht="11.25">
      <c r="A9" s="113" t="s">
        <v>266</v>
      </c>
    </row>
    <row r="10" spans="1:25" s="2" customFormat="1" ht="12.75">
      <c r="A10" s="72"/>
      <c r="B10" s="73"/>
      <c r="C10" s="73"/>
      <c r="D10" s="74"/>
      <c r="E10" s="44"/>
      <c r="F10" s="71"/>
      <c r="G10" s="111"/>
      <c r="H10" s="112">
        <f>SUM(I10:L10)</f>
        <v>0</v>
      </c>
      <c r="I10" s="111"/>
      <c r="J10" s="111"/>
      <c r="K10" s="111"/>
      <c r="L10" s="111"/>
      <c r="M10" s="112">
        <f>SUM(N10:Q10)</f>
        <v>0</v>
      </c>
      <c r="N10" s="111"/>
      <c r="O10" s="111"/>
      <c r="P10" s="111"/>
      <c r="Q10" s="111"/>
      <c r="R10" s="44"/>
      <c r="S10" s="44"/>
      <c r="T10" s="44"/>
      <c r="U10" s="44"/>
      <c r="V10" s="44"/>
      <c r="W10" s="44"/>
      <c r="X10" s="44"/>
      <c r="Y10" s="80"/>
    </row>
    <row r="11" ht="11.25">
      <c r="A11" s="113" t="s">
        <v>267</v>
      </c>
    </row>
    <row r="12" spans="1:25" s="2" customFormat="1" ht="12.75">
      <c r="A12" s="72"/>
      <c r="B12" s="73"/>
      <c r="C12" s="73"/>
      <c r="D12" s="74"/>
      <c r="E12" s="274"/>
      <c r="F12" s="75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7"/>
      <c r="S12" s="78"/>
      <c r="T12" s="76"/>
      <c r="U12" s="78"/>
      <c r="V12" s="78"/>
      <c r="W12" s="78"/>
      <c r="X12" s="79"/>
      <c r="Y12" s="80"/>
    </row>
    <row r="13" spans="1:25" s="2" customFormat="1" ht="12.75" customHeight="1">
      <c r="A13" s="72"/>
      <c r="B13" s="73"/>
      <c r="C13" s="73"/>
      <c r="D13" s="80"/>
      <c r="E13" s="274"/>
      <c r="F13" s="275" t="s">
        <v>260</v>
      </c>
      <c r="G13" s="276"/>
      <c r="H13" s="276"/>
      <c r="I13" s="89"/>
      <c r="J13" s="89"/>
      <c r="K13" s="89"/>
      <c r="L13" s="89"/>
      <c r="M13" s="89"/>
      <c r="N13" s="89"/>
      <c r="O13" s="89"/>
      <c r="P13" s="89"/>
      <c r="Q13" s="90"/>
      <c r="R13" s="277" t="s">
        <v>261</v>
      </c>
      <c r="S13" s="277"/>
      <c r="T13" s="277"/>
      <c r="U13" s="91"/>
      <c r="V13" s="91"/>
      <c r="W13" s="91"/>
      <c r="X13" s="92"/>
      <c r="Y13" s="80"/>
    </row>
    <row r="14" ht="12" thickBot="1">
      <c r="A14" s="113" t="s">
        <v>268</v>
      </c>
    </row>
    <row r="15" spans="1:25" s="2" customFormat="1" ht="12.75">
      <c r="A15" s="72"/>
      <c r="B15" s="73"/>
      <c r="C15" s="73"/>
      <c r="D15" s="74"/>
      <c r="E15" s="44"/>
      <c r="F15" s="268"/>
      <c r="G15" s="309"/>
      <c r="H15" s="270">
        <f>SUM(I15:L16)</f>
        <v>0</v>
      </c>
      <c r="I15" s="309"/>
      <c r="J15" s="309"/>
      <c r="K15" s="309"/>
      <c r="L15" s="309"/>
      <c r="M15" s="270">
        <f>SUM(N15:Q16)</f>
        <v>0</v>
      </c>
      <c r="N15" s="309"/>
      <c r="O15" s="309"/>
      <c r="P15" s="309"/>
      <c r="Q15" s="311"/>
      <c r="R15" s="82"/>
      <c r="S15" s="157"/>
      <c r="T15" s="81">
        <f>SUM(U15:X15)</f>
        <v>0</v>
      </c>
      <c r="U15" s="157"/>
      <c r="V15" s="157"/>
      <c r="W15" s="157"/>
      <c r="X15" s="158"/>
      <c r="Y15" s="80"/>
    </row>
    <row r="16" spans="1:25" s="2" customFormat="1" ht="13.5" customHeight="1" thickBot="1">
      <c r="A16" s="72"/>
      <c r="B16" s="73"/>
      <c r="C16" s="73"/>
      <c r="D16" s="80"/>
      <c r="E16" s="44"/>
      <c r="F16" s="269"/>
      <c r="G16" s="310"/>
      <c r="H16" s="271"/>
      <c r="I16" s="310"/>
      <c r="J16" s="310"/>
      <c r="K16" s="310"/>
      <c r="L16" s="310"/>
      <c r="M16" s="271"/>
      <c r="N16" s="310"/>
      <c r="O16" s="310"/>
      <c r="P16" s="310"/>
      <c r="Q16" s="310"/>
      <c r="R16" s="266" t="s">
        <v>229</v>
      </c>
      <c r="S16" s="267"/>
      <c r="T16" s="267"/>
      <c r="U16" s="83"/>
      <c r="V16" s="83"/>
      <c r="W16" s="83"/>
      <c r="X16" s="84"/>
      <c r="Y16" s="80"/>
    </row>
    <row r="17" ht="12" thickBot="1">
      <c r="A17" s="113" t="s">
        <v>269</v>
      </c>
    </row>
    <row r="18" spans="1:25" s="2" customFormat="1" ht="12.75">
      <c r="A18" s="72"/>
      <c r="B18" s="73"/>
      <c r="C18" s="73"/>
      <c r="D18" s="74"/>
      <c r="E18" s="44"/>
      <c r="F18" s="82"/>
      <c r="G18" s="85"/>
      <c r="H18" s="81">
        <f>SUM(I18:L18)</f>
        <v>0</v>
      </c>
      <c r="I18" s="85"/>
      <c r="J18" s="85"/>
      <c r="K18" s="85"/>
      <c r="L18" s="85"/>
      <c r="M18" s="81">
        <f>SUM(N18:Q18)</f>
        <v>0</v>
      </c>
      <c r="N18" s="85"/>
      <c r="O18" s="85"/>
      <c r="P18" s="85"/>
      <c r="Q18" s="86"/>
      <c r="R18" s="312"/>
      <c r="S18" s="314"/>
      <c r="T18" s="270">
        <f>SUM(U18:X19)</f>
        <v>0</v>
      </c>
      <c r="U18" s="314"/>
      <c r="V18" s="314"/>
      <c r="W18" s="314"/>
      <c r="X18" s="307"/>
      <c r="Y18" s="80"/>
    </row>
    <row r="19" spans="1:25" s="2" customFormat="1" ht="13.5" customHeight="1" thickBot="1">
      <c r="A19" s="72"/>
      <c r="B19" s="73"/>
      <c r="C19" s="73"/>
      <c r="D19" s="80"/>
      <c r="E19" s="44"/>
      <c r="F19" s="316" t="s">
        <v>162</v>
      </c>
      <c r="G19" s="317"/>
      <c r="H19" s="317"/>
      <c r="I19" s="87"/>
      <c r="J19" s="87"/>
      <c r="K19" s="87"/>
      <c r="L19" s="87"/>
      <c r="M19" s="87"/>
      <c r="N19" s="87"/>
      <c r="O19" s="87"/>
      <c r="P19" s="87"/>
      <c r="Q19" s="88"/>
      <c r="R19" s="313"/>
      <c r="S19" s="315"/>
      <c r="T19" s="271"/>
      <c r="U19" s="315"/>
      <c r="V19" s="315"/>
      <c r="W19" s="315"/>
      <c r="X19" s="308"/>
      <c r="Y19" s="80"/>
    </row>
    <row r="20" ht="11.25">
      <c r="A20" s="113" t="s">
        <v>270</v>
      </c>
    </row>
    <row r="21" spans="1:25" s="2" customFormat="1" ht="12.75">
      <c r="A21" s="72"/>
      <c r="B21" s="73"/>
      <c r="C21" s="73"/>
      <c r="D21" s="7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71"/>
      <c r="S21" s="159"/>
      <c r="T21" s="112">
        <f>SUM(U21:X21)</f>
        <v>0</v>
      </c>
      <c r="U21" s="159"/>
      <c r="V21" s="159"/>
      <c r="W21" s="159"/>
      <c r="X21" s="160"/>
      <c r="Y21" s="80"/>
    </row>
    <row r="22" ht="11.25">
      <c r="A22" s="113" t="s">
        <v>271</v>
      </c>
    </row>
    <row r="23" spans="1:25" s="2" customFormat="1" ht="12.75">
      <c r="A23" s="72"/>
      <c r="B23" s="73"/>
      <c r="C23" s="73"/>
      <c r="D23" s="74"/>
      <c r="E23" s="44"/>
      <c r="F23" s="71"/>
      <c r="G23" s="111"/>
      <c r="H23" s="112">
        <f>SUM(I23:L23)</f>
        <v>0</v>
      </c>
      <c r="I23" s="111"/>
      <c r="J23" s="111"/>
      <c r="K23" s="111"/>
      <c r="L23" s="111"/>
      <c r="M23" s="112">
        <f>SUM(N23:Q23)</f>
        <v>0</v>
      </c>
      <c r="N23" s="111"/>
      <c r="O23" s="111"/>
      <c r="P23" s="111"/>
      <c r="Q23" s="111"/>
      <c r="R23" s="44"/>
      <c r="S23" s="44"/>
      <c r="T23" s="44"/>
      <c r="U23" s="44"/>
      <c r="V23" s="44"/>
      <c r="W23" s="44"/>
      <c r="X23" s="44"/>
      <c r="Y23" s="80"/>
    </row>
    <row r="24" ht="11.25">
      <c r="A24" s="113" t="s">
        <v>272</v>
      </c>
    </row>
    <row r="25" spans="1:25" s="2" customFormat="1" ht="12.75">
      <c r="A25" s="72"/>
      <c r="B25" s="73"/>
      <c r="C25" s="73"/>
      <c r="D25" s="74"/>
      <c r="E25" s="274"/>
      <c r="F25" s="75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7"/>
      <c r="S25" s="78"/>
      <c r="T25" s="76"/>
      <c r="U25" s="78"/>
      <c r="V25" s="78"/>
      <c r="W25" s="78"/>
      <c r="X25" s="79"/>
      <c r="Y25" s="80"/>
    </row>
    <row r="26" spans="1:25" s="2" customFormat="1" ht="12.75" customHeight="1">
      <c r="A26" s="72"/>
      <c r="B26" s="73"/>
      <c r="C26" s="73"/>
      <c r="D26" s="80"/>
      <c r="E26" s="274"/>
      <c r="F26" s="275" t="s">
        <v>260</v>
      </c>
      <c r="G26" s="276"/>
      <c r="H26" s="276"/>
      <c r="I26" s="89"/>
      <c r="J26" s="89"/>
      <c r="K26" s="89"/>
      <c r="L26" s="89"/>
      <c r="M26" s="89"/>
      <c r="N26" s="89"/>
      <c r="O26" s="89"/>
      <c r="P26" s="89"/>
      <c r="Q26" s="90"/>
      <c r="R26" s="277" t="s">
        <v>261</v>
      </c>
      <c r="S26" s="277"/>
      <c r="T26" s="277"/>
      <c r="U26" s="91"/>
      <c r="V26" s="91"/>
      <c r="W26" s="91"/>
      <c r="X26" s="92"/>
      <c r="Y26" s="80"/>
    </row>
  </sheetData>
  <sheetProtection formatColumns="0" formatRows="0"/>
  <mergeCells count="48">
    <mergeCell ref="I15:I16"/>
    <mergeCell ref="F2:F3"/>
    <mergeCell ref="G2:G3"/>
    <mergeCell ref="E25:E26"/>
    <mergeCell ref="E12:E13"/>
    <mergeCell ref="F13:H13"/>
    <mergeCell ref="F15:F16"/>
    <mergeCell ref="G15:G16"/>
    <mergeCell ref="H15:H16"/>
    <mergeCell ref="O2:O3"/>
    <mergeCell ref="P2:P3"/>
    <mergeCell ref="Q2:Q3"/>
    <mergeCell ref="R3:T3"/>
    <mergeCell ref="J15:J16"/>
    <mergeCell ref="K15:K16"/>
    <mergeCell ref="L2:L3"/>
    <mergeCell ref="M2:M3"/>
    <mergeCell ref="N2:N3"/>
    <mergeCell ref="H2:H3"/>
    <mergeCell ref="I2:I3"/>
    <mergeCell ref="J2:J3"/>
    <mergeCell ref="K2:K3"/>
    <mergeCell ref="X5:X6"/>
    <mergeCell ref="F6:H6"/>
    <mergeCell ref="R5:R6"/>
    <mergeCell ref="S5:S6"/>
    <mergeCell ref="T5:T6"/>
    <mergeCell ref="U5:U6"/>
    <mergeCell ref="F26:H26"/>
    <mergeCell ref="R26:T26"/>
    <mergeCell ref="V5:V6"/>
    <mergeCell ref="W5:W6"/>
    <mergeCell ref="R13:T13"/>
    <mergeCell ref="L15:L16"/>
    <mergeCell ref="M15:M16"/>
    <mergeCell ref="N15:N16"/>
    <mergeCell ref="O15:O16"/>
    <mergeCell ref="F19:H19"/>
    <mergeCell ref="X18:X19"/>
    <mergeCell ref="P15:P16"/>
    <mergeCell ref="Q15:Q16"/>
    <mergeCell ref="R16:T16"/>
    <mergeCell ref="R18:R19"/>
    <mergeCell ref="S18:S19"/>
    <mergeCell ref="T18:T19"/>
    <mergeCell ref="U18:U19"/>
    <mergeCell ref="V18:V19"/>
    <mergeCell ref="W18:W19"/>
  </mergeCells>
  <dataValidations count="2">
    <dataValidation type="list" allowBlank="1" showInputMessage="1" showErrorMessage="1" sqref="R2 R8 R15 R21 R5 R18">
      <formula1>spr_ist_v</formula1>
    </dataValidation>
    <dataValidation type="list" allowBlank="1" showInputMessage="1" showErrorMessage="1" sqref="F5 F10 F18 F23 F15 F2">
      <formula1>spr_ist_f</formula1>
    </dataValidation>
  </dataValidations>
  <hyperlinks>
    <hyperlink ref="F13" location="'ИП ВС'!A1" tooltip="Добавить новый источник финансирования" display="Добавить объект"/>
    <hyperlink ref="R13" location="'ИП ВС'!A1" tooltip="Добавить новый источник возврата" display="Добавить объект"/>
    <hyperlink ref="R3" location="'ИП ВС'!A1" tooltip="Добавить источник возврата" display="Добавить объект"/>
    <hyperlink ref="F6" location="'ИП ВС'!A1" tooltip="Добавить источник финансирования" display="Добавить объект"/>
    <hyperlink ref="F26" location="'ИП ВО'!A1" tooltip="Добавить новый источник финансирования" display="Добавить объект"/>
    <hyperlink ref="R26" location="'ИП ВО'!A1" tooltip="Добавить новый источник возврата" display="Добавить объект"/>
    <hyperlink ref="R16" location="'ИП ВО'!A1" tooltip="Добавить источник возврата" display="Добавить объект"/>
    <hyperlink ref="F19" location="'ИП ВО'!A1" tooltip="Добавить источник финансирования" display="Добавить объект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4" customWidth="1"/>
  </cols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4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Мониторинг инвестиций организаций ВС и ВО за 2011 год</dc:title>
  <dc:subject>Мониторинг инвестиций</dc:subject>
  <dc:creator>--</dc:creator>
  <cp:keywords/>
  <dc:description/>
  <cp:lastModifiedBy>www.PHILka.RU</cp:lastModifiedBy>
  <cp:lastPrinted>2012-02-16T07:51:30Z</cp:lastPrinted>
  <dcterms:created xsi:type="dcterms:W3CDTF">2004-05-21T07:18:45Z</dcterms:created>
  <dcterms:modified xsi:type="dcterms:W3CDTF">2013-07-18T07:16:32Z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INV.WATER.QV.2011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2008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</vt:lpwstr>
  </property>
  <property fmtid="{D5CDD505-2E9C-101B-9397-08002B2CF9AE}" pid="668" name="CurrentVersion">
    <vt:lpwstr>2.1</vt:lpwstr>
  </property>
  <property fmtid="{D5CDD505-2E9C-101B-9397-08002B2CF9AE}" pid="669" name="XMLTempFilePath">
    <vt:lpwstr/>
  </property>
</Properties>
</file>